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545" windowWidth="19230" windowHeight="4275" tabRatio="614" firstSheet="1" activeTab="3"/>
  </bookViews>
  <sheets>
    <sheet name="рейтинг" sheetId="1" state="hidden" r:id="rId1"/>
    <sheet name="Итого" sheetId="57" r:id="rId2"/>
    <sheet name="Итоговый (по группам)" sheetId="60" r:id="rId3"/>
    <sheet name="Показатели" sheetId="54" r:id="rId4"/>
  </sheets>
  <definedNames>
    <definedName name="_xlnm._FilterDatabase" localSheetId="1" hidden="1">Итого!#REF!</definedName>
    <definedName name="_xlnm.Print_Area" localSheetId="1">Итого!$B$2:$E$49</definedName>
    <definedName name="_xlnm.Print_Area" localSheetId="2">'Итоговый (по группам)'!#REF!</definedName>
    <definedName name="_xlnm.Print_Area" localSheetId="3">Показатели!$A$1:$T$49</definedName>
  </definedNames>
  <calcPr calcId="125725"/>
</workbook>
</file>

<file path=xl/calcChain.xml><?xml version="1.0" encoding="utf-8"?>
<calcChain xmlns="http://schemas.openxmlformats.org/spreadsheetml/2006/main">
  <c r="O49" i="54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P19" l="1"/>
  <c r="P6"/>
  <c r="P8"/>
  <c r="P10"/>
  <c r="P5"/>
  <c r="P12"/>
  <c r="P14"/>
  <c r="P16"/>
  <c r="P18"/>
  <c r="P7"/>
  <c r="P9"/>
  <c r="P11"/>
  <c r="P13"/>
  <c r="P15"/>
  <c r="P17"/>
  <c r="P49"/>
  <c r="P44"/>
  <c r="P42"/>
  <c r="P39"/>
  <c r="P36"/>
  <c r="P34"/>
  <c r="P32"/>
  <c r="P30"/>
  <c r="P28"/>
  <c r="P26"/>
  <c r="P24"/>
  <c r="P22"/>
  <c r="P20"/>
  <c r="P21"/>
  <c r="P23"/>
  <c r="P25"/>
  <c r="P27"/>
  <c r="P37"/>
  <c r="P29"/>
  <c r="P31"/>
  <c r="P33"/>
  <c r="P35"/>
  <c r="P38"/>
  <c r="P40"/>
  <c r="P43"/>
  <c r="P45"/>
  <c r="P41"/>
  <c r="P46"/>
  <c r="P47"/>
  <c r="P48"/>
  <c r="C10" i="1" l="1"/>
  <c r="C46"/>
  <c r="C29" l="1"/>
  <c r="C44" l="1"/>
  <c r="C9"/>
  <c r="C41"/>
  <c r="C34"/>
  <c r="C43"/>
  <c r="C27"/>
  <c r="C48"/>
  <c r="C7"/>
  <c r="C18"/>
  <c r="C21"/>
  <c r="C5"/>
  <c r="C13"/>
  <c r="C51"/>
  <c r="C24"/>
  <c r="C37"/>
  <c r="C28"/>
  <c r="C36"/>
  <c r="C30"/>
  <c r="C40"/>
  <c r="C32"/>
  <c r="C45"/>
  <c r="C23"/>
  <c r="C22"/>
  <c r="C6"/>
  <c r="C31"/>
  <c r="C47"/>
  <c r="C39"/>
  <c r="C12"/>
  <c r="C26"/>
  <c r="C35"/>
  <c r="C42"/>
  <c r="C38"/>
  <c r="C17"/>
  <c r="C11"/>
  <c r="C16"/>
  <c r="C15"/>
  <c r="C14"/>
  <c r="C19"/>
  <c r="C8"/>
  <c r="C20"/>
  <c r="C50"/>
  <c r="C25"/>
  <c r="C33"/>
  <c r="C49"/>
</calcChain>
</file>

<file path=xl/sharedStrings.xml><?xml version="1.0" encoding="utf-8"?>
<sst xmlns="http://schemas.openxmlformats.org/spreadsheetml/2006/main" count="281" uniqueCount="127">
  <si>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</si>
  <si>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</si>
  <si>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</si>
  <si>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</si>
  <si>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</si>
  <si>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</si>
  <si>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</si>
  <si>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</si>
  <si>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</si>
  <si>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</si>
  <si>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</si>
  <si>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</si>
  <si>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</si>
  <si>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</si>
  <si>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</si>
  <si>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</si>
  <si>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</si>
  <si>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</si>
  <si>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</si>
  <si>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</si>
  <si>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</si>
  <si>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</si>
  <si>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</si>
  <si>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</si>
  <si>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</si>
  <si>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</si>
  <si>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</si>
  <si>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</si>
  <si>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</si>
  <si>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</si>
  <si>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</si>
  <si>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</si>
  <si>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</si>
  <si>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</si>
  <si>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</si>
  <si>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</si>
  <si>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</si>
  <si>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</si>
  <si>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</si>
  <si>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</si>
  <si>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</si>
  <si>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</si>
  <si>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</si>
  <si>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</si>
  <si>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</si>
  <si>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</si>
  <si>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</si>
  <si>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</si>
  <si>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</si>
  <si>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</si>
  <si>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</si>
  <si>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</si>
  <si>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</si>
  <si>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</si>
  <si>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</si>
  <si>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Муниципальные районы, имеющие городское и сельское население</t>
  </si>
  <si>
    <t>Муниципальные районы с центром - городом республиканского подчинения и городские округа</t>
  </si>
  <si>
    <t>Муниципальные районы, имеющие только сельское население</t>
  </si>
  <si>
    <t>Доля малых и средних предприятий в общем обороте всех предприятий,% (янв-дек 2012)</t>
  </si>
  <si>
    <t xml:space="preserve"> Агрызский</t>
  </si>
  <si>
    <t xml:space="preserve"> Азнакаевский</t>
  </si>
  <si>
    <t xml:space="preserve"> Аксубаевский</t>
  </si>
  <si>
    <t xml:space="preserve"> Актанышский</t>
  </si>
  <si>
    <t xml:space="preserve"> Алексеевский</t>
  </si>
  <si>
    <t xml:space="preserve"> Алькеевский</t>
  </si>
  <si>
    <t xml:space="preserve"> Альметьевский</t>
  </si>
  <si>
    <t xml:space="preserve"> Апастовский</t>
  </si>
  <si>
    <t xml:space="preserve"> Арский</t>
  </si>
  <si>
    <t xml:space="preserve"> Атнинский</t>
  </si>
  <si>
    <t xml:space="preserve"> Бавлинский</t>
  </si>
  <si>
    <t xml:space="preserve"> Балтасинский</t>
  </si>
  <si>
    <t xml:space="preserve"> Бугульминский</t>
  </si>
  <si>
    <t xml:space="preserve"> Буинский</t>
  </si>
  <si>
    <t xml:space="preserve"> Верхнеуслонский</t>
  </si>
  <si>
    <t xml:space="preserve"> Высокогорский</t>
  </si>
  <si>
    <t xml:space="preserve"> Дрожжановский</t>
  </si>
  <si>
    <t xml:space="preserve"> Елабужский</t>
  </si>
  <si>
    <t xml:space="preserve"> Заинский</t>
  </si>
  <si>
    <t xml:space="preserve"> Зеленодольский</t>
  </si>
  <si>
    <t xml:space="preserve"> Кайбицкий</t>
  </si>
  <si>
    <t xml:space="preserve"> Камско-Устьинский</t>
  </si>
  <si>
    <t xml:space="preserve"> Кукморский</t>
  </si>
  <si>
    <t xml:space="preserve"> Лаишевский</t>
  </si>
  <si>
    <t xml:space="preserve"> Лениногорский</t>
  </si>
  <si>
    <t xml:space="preserve"> Мамадышский</t>
  </si>
  <si>
    <t xml:space="preserve"> Менделеевский</t>
  </si>
  <si>
    <t xml:space="preserve"> Мензелинский</t>
  </si>
  <si>
    <t xml:space="preserve"> Муслюмовский</t>
  </si>
  <si>
    <t xml:space="preserve"> Нижнекамский</t>
  </si>
  <si>
    <t xml:space="preserve"> Новошешминский</t>
  </si>
  <si>
    <t xml:space="preserve"> Нурлатский</t>
  </si>
  <si>
    <t xml:space="preserve"> Пестречинский</t>
  </si>
  <si>
    <t xml:space="preserve"> Рыбно-Слободский</t>
  </si>
  <si>
    <t xml:space="preserve"> Сабинский</t>
  </si>
  <si>
    <t xml:space="preserve"> Сармановский</t>
  </si>
  <si>
    <t xml:space="preserve"> Спасский</t>
  </si>
  <si>
    <t xml:space="preserve"> Тетюшский</t>
  </si>
  <si>
    <t xml:space="preserve"> Тукаевский</t>
  </si>
  <si>
    <t xml:space="preserve"> Тюлячинский</t>
  </si>
  <si>
    <t xml:space="preserve"> Черемшанский</t>
  </si>
  <si>
    <t xml:space="preserve"> Чистопольский</t>
  </si>
  <si>
    <t xml:space="preserve"> Ютазинский</t>
  </si>
  <si>
    <t xml:space="preserve">Итоговый рейтинг                         </t>
  </si>
  <si>
    <t>-</t>
  </si>
  <si>
    <t xml:space="preserve"> Казань</t>
  </si>
  <si>
    <t xml:space="preserve"> Набережные Челны</t>
  </si>
  <si>
    <t xml:space="preserve">    </t>
  </si>
  <si>
    <t>Изменение к январю-декабрю 2013 г.</t>
  </si>
  <si>
    <t>Добавленная стоимость на душу населения, тыс.руб. янв.-дек.. 2013</t>
  </si>
  <si>
    <t>Добавленная стоимость тыс.руб. янв.-дек. 2013</t>
  </si>
  <si>
    <t xml:space="preserve">Налог. и неналог. доходы  на душу населения                              (янв-март  2014), рублей  </t>
  </si>
  <si>
    <t xml:space="preserve">Налог. и неналог. доходы                                (янв-март 2014), тыс.рублей  </t>
  </si>
  <si>
    <t xml:space="preserve">ЗП к МПБ                                                     (янв-март 2014), раз </t>
  </si>
  <si>
    <t>Валовая продукция сельского хозяйства за янв-март 2014 года (оценка по сельхоз организациям), тыс. руб</t>
  </si>
  <si>
    <t>Валовая продукция сельского хозяйства на одного работающего в сельском хозяйстве за январь-март 2014 года, тыс. руб</t>
  </si>
  <si>
    <t>Ур. безраб. на 01.06.14</t>
  </si>
  <si>
    <t>Общая площ. жилых домов, вв. в эксп. в расчете на душу населения (янв.-май 2014), кв.м.</t>
  </si>
  <si>
    <t>Общая площ. жилых домов, вв. в эксп. (янв.-май 2014), кв.м.</t>
  </si>
  <si>
    <t>Отгружено товаров собственного производства по чистым видам экономической деятельности на душу населения  янв-май 2014, тыс. руб</t>
  </si>
  <si>
    <t>Отгружено товаров собственного производства по чистым видам экономической деятельности, янв.- май 2014, тыс. рублей</t>
  </si>
  <si>
    <t>Инвест. в осн. капитал (без бюдж средств) в расчете на душу (янв-март 2014), тыс. рублей</t>
  </si>
  <si>
    <t>Инвест. в осн. капитал (без бюдж средств)  (янв-март 2014), тыс. рублей</t>
  </si>
  <si>
    <t>Рейтинг муниципальных образований Республики Татарстан за январь - май 2014 года</t>
  </si>
  <si>
    <t xml:space="preserve">Рейтинг социально-экономического развития муниципальных районов и городских округов Республики Татарстан за январь - май 2014 года </t>
  </si>
  <si>
    <t>Изменение к январю - апрелю 2014 г.</t>
  </si>
  <si>
    <t xml:space="preserve">Рейтинг социально-экономического развития муниципальных районов и городских округов Республики Татарстан  за январь-май 2014 года </t>
  </si>
  <si>
    <t>Изменение к январю- апрелю 2014 г.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</si>
</sst>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00"/>
    <numFmt numFmtId="168" formatCode="#,##0.0"/>
  </numFmts>
  <fonts count="49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33" borderId="0" applyNumberFormat="0" applyAlignment="0" applyProtection="0"/>
    <xf numFmtId="0" fontId="14" fillId="6" borderId="4" applyNumberFormat="0" applyAlignment="0" applyProtection="0"/>
    <xf numFmtId="0" fontId="15" fillId="0" borderId="5" applyNumberFormat="0" applyFill="0" applyAlignment="0" applyProtection="0"/>
    <xf numFmtId="0" fontId="16" fillId="7" borderId="6" applyNumberFormat="0" applyAlignment="0" applyProtection="0"/>
    <xf numFmtId="0" fontId="17" fillId="0" borderId="0" applyNumberFormat="0" applyFill="0" applyBorder="0" applyAlignment="0" applyProtection="0"/>
    <xf numFmtId="0" fontId="4" fillId="8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/>
    <xf numFmtId="0" fontId="21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0" borderId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47" borderId="30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0" borderId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7" fillId="0" borderId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3" fillId="33" borderId="0" applyNumberFormat="0" applyAlignment="0" applyProtection="0"/>
    <xf numFmtId="0" fontId="21" fillId="0" borderId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38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39" borderId="0" applyNumberFormat="0" applyBorder="0" applyAlignment="0" applyProtection="0"/>
    <xf numFmtId="0" fontId="33" fillId="37" borderId="0" applyNumberFormat="0" applyBorder="0" applyAlignment="0" applyProtection="0"/>
    <xf numFmtId="0" fontId="34" fillId="0" borderId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4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0" borderId="0" applyNumberFormat="0" applyBorder="0" applyAlignment="0" applyProtection="0"/>
    <xf numFmtId="0" fontId="33" fillId="43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2" fillId="0" borderId="12" xfId="42" applyBorder="1" applyAlignment="1">
      <alignment horizontal="center" vertical="center" wrapText="1" shrinkToFit="1"/>
    </xf>
    <xf numFmtId="0" fontId="22" fillId="0" borderId="11" xfId="42" applyBorder="1" applyAlignment="1">
      <alignment horizontal="center" vertical="center" wrapText="1" shrinkToFit="1"/>
    </xf>
    <xf numFmtId="0" fontId="13" fillId="34" borderId="13" xfId="10" applyFill="1" applyBorder="1" applyAlignment="1">
      <alignment vertical="center" wrapText="1"/>
    </xf>
    <xf numFmtId="0" fontId="22" fillId="34" borderId="15" xfId="42" applyFill="1" applyBorder="1" applyAlignment="1">
      <alignment horizontal="center"/>
    </xf>
    <xf numFmtId="0" fontId="22" fillId="34" borderId="14" xfId="42" applyFill="1" applyBorder="1" applyAlignment="1">
      <alignment horizontal="center"/>
    </xf>
    <xf numFmtId="0" fontId="13" fillId="33" borderId="16" xfId="10" applyFill="1" applyBorder="1" applyAlignment="1">
      <alignment vertical="center" wrapText="1"/>
    </xf>
    <xf numFmtId="0" fontId="22" fillId="33" borderId="18" xfId="42" applyFill="1" applyBorder="1" applyAlignment="1">
      <alignment horizontal="center"/>
    </xf>
    <xf numFmtId="0" fontId="22" fillId="33" borderId="17" xfId="42" applyFill="1" applyBorder="1" applyAlignment="1">
      <alignment horizontal="center"/>
    </xf>
    <xf numFmtId="0" fontId="13" fillId="34" borderId="16" xfId="10" applyFill="1" applyBorder="1" applyAlignment="1">
      <alignment vertical="center" wrapText="1"/>
    </xf>
    <xf numFmtId="0" fontId="22" fillId="34" borderId="18" xfId="42" applyFill="1" applyBorder="1" applyAlignment="1">
      <alignment horizontal="center"/>
    </xf>
    <xf numFmtId="0" fontId="22" fillId="34" borderId="17" xfId="42" applyFill="1" applyBorder="1" applyAlignment="1">
      <alignment horizontal="center"/>
    </xf>
    <xf numFmtId="0" fontId="13" fillId="34" borderId="19" xfId="10" applyFill="1" applyBorder="1" applyAlignment="1">
      <alignment vertical="center" wrapText="1"/>
    </xf>
    <xf numFmtId="0" fontId="22" fillId="34" borderId="21" xfId="42" applyFill="1" applyBorder="1" applyAlignment="1">
      <alignment horizontal="center"/>
    </xf>
    <xf numFmtId="0" fontId="22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2" fillId="35" borderId="24" xfId="42" applyFill="1" applyBorder="1" applyAlignment="1">
      <alignment horizontal="center"/>
    </xf>
    <xf numFmtId="0" fontId="22" fillId="35" borderId="23" xfId="42" applyFill="1" applyBorder="1" applyAlignment="1">
      <alignment horizontal="center"/>
    </xf>
    <xf numFmtId="0" fontId="13" fillId="35" borderId="16" xfId="10" applyFill="1" applyBorder="1" applyAlignment="1">
      <alignment vertical="center" wrapText="1"/>
    </xf>
    <xf numFmtId="0" fontId="22" fillId="35" borderId="18" xfId="42" applyFill="1" applyBorder="1" applyAlignment="1">
      <alignment horizontal="center"/>
    </xf>
    <xf numFmtId="0" fontId="22" fillId="35" borderId="17" xfId="42" applyFill="1" applyBorder="1" applyAlignment="1">
      <alignment horizontal="center"/>
    </xf>
    <xf numFmtId="0" fontId="13" fillId="34" borderId="10" xfId="10" applyFill="1" applyBorder="1" applyAlignment="1">
      <alignment vertical="center" wrapText="1"/>
    </xf>
    <xf numFmtId="0" fontId="22" fillId="34" borderId="25" xfId="42" applyFill="1" applyBorder="1" applyAlignment="1">
      <alignment horizontal="center"/>
    </xf>
    <xf numFmtId="0" fontId="22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3" fillId="34" borderId="28" xfId="10" applyFill="1" applyBorder="1" applyAlignment="1">
      <alignment horizontal="center"/>
    </xf>
    <xf numFmtId="0" fontId="13" fillId="33" borderId="29" xfId="10" applyFill="1" applyBorder="1" applyAlignment="1">
      <alignment horizontal="center"/>
    </xf>
    <xf numFmtId="0" fontId="13" fillId="34" borderId="29" xfId="10" applyFill="1" applyBorder="1" applyAlignment="1">
      <alignment horizontal="center"/>
    </xf>
    <xf numFmtId="0" fontId="13" fillId="34" borderId="0" xfId="10" applyFill="1" applyBorder="1" applyAlignment="1">
      <alignment horizontal="center"/>
    </xf>
    <xf numFmtId="0" fontId="13" fillId="35" borderId="29" xfId="10" applyFill="1" applyBorder="1" applyAlignment="1">
      <alignment horizontal="center"/>
    </xf>
    <xf numFmtId="0" fontId="13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6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36" borderId="0" xfId="0" applyFont="1" applyFill="1" applyBorder="1" applyAlignment="1">
      <alignment vertical="top" wrapText="1"/>
    </xf>
    <xf numFmtId="0" fontId="31" fillId="36" borderId="0" xfId="0" applyFont="1" applyFill="1" applyBorder="1" applyAlignment="1">
      <alignment vertical="center" wrapText="1"/>
    </xf>
    <xf numFmtId="0" fontId="0" fillId="36" borderId="0" xfId="0" applyFill="1" applyBorder="1"/>
    <xf numFmtId="0" fontId="0" fillId="0" borderId="0" xfId="0"/>
    <xf numFmtId="0" fontId="25" fillId="0" borderId="27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2" fontId="36" fillId="0" borderId="27" xfId="0" applyNumberFormat="1" applyFont="1" applyBorder="1" applyAlignment="1">
      <alignment horizontal="center" vertical="center"/>
    </xf>
    <xf numFmtId="2" fontId="30" fillId="0" borderId="27" xfId="0" applyNumberFormat="1" applyFont="1" applyFill="1" applyBorder="1" applyAlignment="1">
      <alignment horizontal="center" vertical="center"/>
    </xf>
    <xf numFmtId="0" fontId="0" fillId="0" borderId="0" xfId="0" applyBorder="1"/>
    <xf numFmtId="3" fontId="25" fillId="36" borderId="27" xfId="0" applyNumberFormat="1" applyFont="1" applyFill="1" applyBorder="1" applyAlignment="1">
      <alignment horizontal="center" vertical="center" wrapText="1"/>
    </xf>
    <xf numFmtId="1" fontId="31" fillId="36" borderId="27" xfId="0" applyNumberFormat="1" applyFont="1" applyFill="1" applyBorder="1" applyAlignment="1">
      <alignment horizontal="center"/>
    </xf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9" fillId="0" borderId="0" xfId="0" applyFont="1" applyBorder="1"/>
    <xf numFmtId="0" fontId="40" fillId="48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164" fontId="0" fillId="36" borderId="0" xfId="0" applyNumberFormat="1" applyFill="1"/>
    <xf numFmtId="164" fontId="0" fillId="0" borderId="0" xfId="0" applyNumberFormat="1"/>
    <xf numFmtId="1" fontId="0" fillId="0" borderId="0" xfId="0" applyNumberFormat="1"/>
    <xf numFmtId="1" fontId="0" fillId="36" borderId="0" xfId="0" applyNumberFormat="1" applyFill="1"/>
    <xf numFmtId="0" fontId="41" fillId="0" borderId="27" xfId="0" applyFont="1" applyBorder="1" applyAlignment="1">
      <alignment horizontal="center" vertical="center" wrapText="1" shrinkToFit="1"/>
    </xf>
    <xf numFmtId="1" fontId="42" fillId="0" borderId="27" xfId="0" applyNumberFormat="1" applyFont="1" applyBorder="1" applyAlignment="1">
      <alignment horizontal="right"/>
    </xf>
    <xf numFmtId="1" fontId="43" fillId="0" borderId="27" xfId="0" applyNumberFormat="1" applyFont="1" applyBorder="1" applyAlignment="1">
      <alignment horizontal="right"/>
    </xf>
    <xf numFmtId="0" fontId="0" fillId="0" borderId="27" xfId="0" applyBorder="1"/>
    <xf numFmtId="164" fontId="29" fillId="53" borderId="27" xfId="104" applyNumberFormat="1" applyFont="1" applyFill="1" applyBorder="1" applyAlignment="1">
      <alignment horizontal="center" vertical="center"/>
    </xf>
    <xf numFmtId="3" fontId="31" fillId="53" borderId="27" xfId="0" applyNumberFormat="1" applyFont="1" applyFill="1" applyBorder="1" applyAlignment="1">
      <alignment horizontal="center" wrapText="1"/>
    </xf>
    <xf numFmtId="164" fontId="47" fillId="53" borderId="27" xfId="104" applyNumberFormat="1" applyFont="1" applyFill="1" applyBorder="1" applyAlignment="1">
      <alignment horizontal="center" vertical="center"/>
    </xf>
    <xf numFmtId="3" fontId="45" fillId="53" borderId="27" xfId="0" applyNumberFormat="1" applyFont="1" applyFill="1" applyBorder="1" applyAlignment="1">
      <alignment horizontal="center" wrapText="1"/>
    </xf>
    <xf numFmtId="3" fontId="31" fillId="36" borderId="27" xfId="0" applyNumberFormat="1" applyFont="1" applyFill="1" applyBorder="1" applyAlignment="1">
      <alignment horizontal="center" wrapText="1"/>
    </xf>
    <xf numFmtId="4" fontId="31" fillId="36" borderId="27" xfId="0" applyNumberFormat="1" applyFont="1" applyFill="1" applyBorder="1" applyAlignment="1">
      <alignment vertical="center" wrapText="1"/>
    </xf>
    <xf numFmtId="2" fontId="31" fillId="36" borderId="27" xfId="0" applyNumberFormat="1" applyFont="1" applyFill="1" applyBorder="1" applyAlignment="1">
      <alignment horizontal="center" vertical="center"/>
    </xf>
    <xf numFmtId="1" fontId="42" fillId="36" borderId="27" xfId="0" applyNumberFormat="1" applyFont="1" applyFill="1" applyBorder="1" applyAlignment="1">
      <alignment horizontal="right"/>
    </xf>
    <xf numFmtId="2" fontId="31" fillId="36" borderId="27" xfId="0" applyNumberFormat="1" applyFont="1" applyFill="1" applyBorder="1" applyAlignment="1">
      <alignment horizontal="center" wrapText="1"/>
    </xf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4" fontId="45" fillId="36" borderId="27" xfId="0" applyNumberFormat="1" applyFont="1" applyFill="1" applyBorder="1" applyAlignment="1">
      <alignment vertical="center" wrapText="1"/>
    </xf>
    <xf numFmtId="2" fontId="45" fillId="36" borderId="27" xfId="0" applyNumberFormat="1" applyFont="1" applyFill="1" applyBorder="1" applyAlignment="1">
      <alignment horizontal="center" vertical="center"/>
    </xf>
    <xf numFmtId="1" fontId="46" fillId="36" borderId="27" xfId="0" applyNumberFormat="1" applyFont="1" applyFill="1" applyBorder="1" applyAlignment="1">
      <alignment horizontal="right"/>
    </xf>
    <xf numFmtId="1" fontId="45" fillId="36" borderId="27" xfId="0" applyNumberFormat="1" applyFont="1" applyFill="1" applyBorder="1" applyAlignment="1">
      <alignment horizontal="center"/>
    </xf>
    <xf numFmtId="2" fontId="45" fillId="36" borderId="27" xfId="0" applyNumberFormat="1" applyFont="1" applyFill="1" applyBorder="1" applyAlignment="1">
      <alignment horizontal="center" wrapText="1"/>
    </xf>
    <xf numFmtId="164" fontId="31" fillId="36" borderId="27" xfId="0" applyNumberFormat="1" applyFont="1" applyFill="1" applyBorder="1" applyAlignment="1">
      <alignment horizontal="center" vertical="center"/>
    </xf>
    <xf numFmtId="0" fontId="41" fillId="51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center" vertical="center" wrapText="1"/>
    </xf>
    <xf numFmtId="164" fontId="29" fillId="53" borderId="0" xfId="104" applyNumberFormat="1" applyFont="1" applyFill="1" applyBorder="1" applyAlignment="1">
      <alignment horizontal="center" vertical="center"/>
    </xf>
    <xf numFmtId="3" fontId="31" fillId="53" borderId="0" xfId="0" applyNumberFormat="1" applyFont="1" applyFill="1" applyBorder="1" applyAlignment="1">
      <alignment horizontal="center" wrapText="1"/>
    </xf>
    <xf numFmtId="165" fontId="31" fillId="53" borderId="0" xfId="82" applyNumberFormat="1" applyFont="1" applyFill="1" applyBorder="1" applyAlignment="1">
      <alignment horizontal="center"/>
    </xf>
    <xf numFmtId="3" fontId="31" fillId="36" borderId="0" xfId="0" applyNumberFormat="1" applyFont="1" applyFill="1" applyBorder="1" applyAlignment="1">
      <alignment horizont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49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45" fillId="54" borderId="27" xfId="0" applyFont="1" applyFill="1" applyBorder="1" applyAlignment="1">
      <alignment horizontal="center" vertical="center" wrapText="1"/>
    </xf>
    <xf numFmtId="0" fontId="45" fillId="58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/>
    </xf>
    <xf numFmtId="3" fontId="0" fillId="36" borderId="27" xfId="0" applyNumberFormat="1" applyFill="1" applyBorder="1" applyAlignment="1">
      <alignment horizontal="center"/>
    </xf>
    <xf numFmtId="0" fontId="39" fillId="59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 vertical="center"/>
    </xf>
    <xf numFmtId="168" fontId="30" fillId="0" borderId="27" xfId="0" applyNumberFormat="1" applyFont="1" applyBorder="1" applyAlignment="1">
      <alignment vertical="center" wrapText="1"/>
    </xf>
    <xf numFmtId="3" fontId="31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31" fillId="0" borderId="27" xfId="0" applyFont="1" applyFill="1" applyBorder="1" applyAlignment="1">
      <alignment vertical="center" wrapText="1"/>
    </xf>
    <xf numFmtId="4" fontId="31" fillId="0" borderId="27" xfId="0" applyNumberFormat="1" applyFont="1" applyFill="1" applyBorder="1" applyAlignment="1">
      <alignment vertical="center" wrapText="1"/>
    </xf>
    <xf numFmtId="2" fontId="31" fillId="0" borderId="27" xfId="0" applyNumberFormat="1" applyFont="1" applyFill="1" applyBorder="1" applyAlignment="1">
      <alignment horizontal="center" vertical="center"/>
    </xf>
    <xf numFmtId="1" fontId="42" fillId="0" borderId="27" xfId="0" applyNumberFormat="1" applyFont="1" applyFill="1" applyBorder="1" applyAlignment="1">
      <alignment horizontal="right"/>
    </xf>
    <xf numFmtId="164" fontId="29" fillId="0" borderId="27" xfId="104" applyNumberFormat="1" applyFont="1" applyFill="1" applyBorder="1" applyAlignment="1">
      <alignment horizontal="center" vertical="center"/>
    </xf>
    <xf numFmtId="3" fontId="31" fillId="0" borderId="27" xfId="0" applyNumberFormat="1" applyFont="1" applyFill="1" applyBorder="1" applyAlignment="1">
      <alignment horizontal="center" wrapText="1"/>
    </xf>
    <xf numFmtId="3" fontId="42" fillId="0" borderId="27" xfId="0" applyNumberFormat="1" applyFont="1" applyFill="1" applyBorder="1" applyAlignment="1">
      <alignment horizontal="center"/>
    </xf>
    <xf numFmtId="2" fontId="31" fillId="0" borderId="27" xfId="0" applyNumberFormat="1" applyFont="1" applyFill="1" applyBorder="1" applyAlignment="1">
      <alignment horizontal="center" wrapText="1"/>
    </xf>
    <xf numFmtId="3" fontId="0" fillId="0" borderId="27" xfId="0" applyNumberFormat="1" applyFill="1" applyBorder="1" applyAlignment="1">
      <alignment horizontal="center"/>
    </xf>
    <xf numFmtId="0" fontId="0" fillId="36" borderId="31" xfId="0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3" fontId="25" fillId="0" borderId="27" xfId="0" applyNumberFormat="1" applyFont="1" applyFill="1" applyBorder="1" applyAlignment="1">
      <alignment horizontal="center" vertical="center" wrapText="1"/>
    </xf>
    <xf numFmtId="3" fontId="43" fillId="0" borderId="27" xfId="0" applyNumberFormat="1" applyFont="1" applyFill="1" applyBorder="1" applyAlignment="1">
      <alignment horizontal="center"/>
    </xf>
    <xf numFmtId="10" fontId="43" fillId="0" borderId="27" xfId="0" applyNumberFormat="1" applyFont="1" applyFill="1" applyBorder="1"/>
    <xf numFmtId="4" fontId="25" fillId="0" borderId="27" xfId="0" applyNumberFormat="1" applyFont="1" applyFill="1" applyBorder="1" applyAlignment="1">
      <alignment horizontal="center" vertical="center" wrapText="1"/>
    </xf>
    <xf numFmtId="1" fontId="30" fillId="36" borderId="27" xfId="0" applyNumberFormat="1" applyFont="1" applyFill="1" applyBorder="1" applyAlignment="1">
      <alignment horizontal="center"/>
    </xf>
    <xf numFmtId="2" fontId="25" fillId="0" borderId="27" xfId="0" applyNumberFormat="1" applyFont="1" applyFill="1" applyBorder="1" applyAlignment="1">
      <alignment horizontal="center" vertical="center" wrapText="1"/>
    </xf>
    <xf numFmtId="4" fontId="30" fillId="0" borderId="27" xfId="0" applyNumberFormat="1" applyFont="1" applyBorder="1" applyAlignment="1">
      <alignment vertical="center" wrapText="1"/>
    </xf>
    <xf numFmtId="10" fontId="42" fillId="0" borderId="27" xfId="0" applyNumberFormat="1" applyFont="1" applyFill="1" applyBorder="1"/>
    <xf numFmtId="165" fontId="30" fillId="0" borderId="27" xfId="0" applyNumberFormat="1" applyFont="1" applyFill="1" applyBorder="1" applyAlignment="1">
      <alignment horizontal="center" vertical="center"/>
    </xf>
    <xf numFmtId="166" fontId="25" fillId="0" borderId="27" xfId="0" applyNumberFormat="1" applyFont="1" applyFill="1" applyBorder="1" applyAlignment="1">
      <alignment horizontal="center" vertical="center" wrapText="1"/>
    </xf>
    <xf numFmtId="4" fontId="31" fillId="0" borderId="27" xfId="0" applyNumberFormat="1" applyFont="1" applyBorder="1" applyAlignment="1">
      <alignment vertical="center" wrapText="1"/>
    </xf>
    <xf numFmtId="0" fontId="46" fillId="0" borderId="27" xfId="0" applyFont="1" applyBorder="1" applyAlignment="1">
      <alignment wrapText="1"/>
    </xf>
    <xf numFmtId="0" fontId="46" fillId="0" borderId="27" xfId="0" applyFont="1" applyBorder="1"/>
    <xf numFmtId="165" fontId="31" fillId="53" borderId="27" xfId="82" applyNumberFormat="1" applyFont="1" applyFill="1" applyBorder="1" applyAlignment="1">
      <alignment horizontal="center"/>
    </xf>
    <xf numFmtId="2" fontId="31" fillId="0" borderId="27" xfId="0" applyNumberFormat="1" applyFont="1" applyBorder="1" applyAlignment="1">
      <alignment horizontal="center" wrapText="1"/>
    </xf>
    <xf numFmtId="1" fontId="31" fillId="0" borderId="27" xfId="0" applyNumberFormat="1" applyFont="1" applyFill="1" applyBorder="1" applyAlignment="1">
      <alignment horizontal="center"/>
    </xf>
    <xf numFmtId="165" fontId="31" fillId="0" borderId="27" xfId="82" applyNumberFormat="1" applyFont="1" applyFill="1" applyBorder="1" applyAlignment="1">
      <alignment horizontal="center"/>
    </xf>
    <xf numFmtId="165" fontId="45" fillId="53" borderId="27" xfId="82" applyNumberFormat="1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40" fillId="50" borderId="27" xfId="0" applyFont="1" applyFill="1" applyBorder="1" applyAlignment="1">
      <alignment horizontal="center" vertical="center" wrapText="1"/>
    </xf>
    <xf numFmtId="0" fontId="40" fillId="52" borderId="27" xfId="0" applyFont="1" applyFill="1" applyBorder="1" applyAlignment="1">
      <alignment horizontal="center"/>
    </xf>
    <xf numFmtId="0" fontId="48" fillId="0" borderId="0" xfId="0" applyFont="1" applyFill="1"/>
    <xf numFmtId="164" fontId="0" fillId="0" borderId="0" xfId="0" applyNumberFormat="1" applyFill="1"/>
  </cellXfs>
  <cellStyles count="276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2" xfId="44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CCECFF"/>
      <color rgb="FFCCCCFF"/>
      <color rgb="FFFF3300"/>
      <color rgb="FF008000"/>
      <color rgb="FF009900"/>
      <color rgb="FF99FFCC"/>
      <color rgb="FFFF99CC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>
      <selection activeCell="M63" sqref="M63"/>
    </sheetView>
  </sheetViews>
  <sheetFormatPr defaultRowHeight="15" outlineLevelRow="1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>
      <c r="A1" s="133" t="s">
        <v>0</v>
      </c>
      <c r="B1" s="133"/>
      <c r="C1" s="133"/>
      <c r="D1" s="133"/>
      <c r="E1" s="133"/>
      <c r="F1" s="133"/>
      <c r="G1" s="133"/>
    </row>
    <row r="2" spans="1:7">
      <c r="A2" s="133"/>
      <c r="B2" s="133"/>
      <c r="C2" s="133"/>
      <c r="D2" s="133"/>
      <c r="E2" s="133"/>
      <c r="F2" s="133"/>
      <c r="G2" s="133"/>
    </row>
    <row r="3" spans="1:7" ht="15.75" thickBot="1">
      <c r="A3" s="134"/>
      <c r="B3" s="134"/>
      <c r="C3" s="135"/>
      <c r="D3" s="134"/>
      <c r="E3" s="134"/>
      <c r="F3" s="134"/>
      <c r="G3" s="134"/>
    </row>
    <row r="4" spans="1:7" ht="60.75" thickBot="1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9"/>
  <sheetViews>
    <sheetView topLeftCell="A50" zoomScaleNormal="100" workbookViewId="0">
      <selection activeCell="J10" sqref="J10"/>
    </sheetView>
  </sheetViews>
  <sheetFormatPr defaultColWidth="9.140625" defaultRowHeight="15"/>
  <cols>
    <col min="1" max="1" width="13.42578125" style="44" customWidth="1"/>
    <col min="2" max="2" width="20.140625" style="44" customWidth="1"/>
    <col min="3" max="3" width="40.85546875" style="44" customWidth="1"/>
    <col min="4" max="4" width="24.85546875" style="44" customWidth="1"/>
    <col min="5" max="5" width="15.7109375" style="44" customWidth="1"/>
    <col min="6" max="16384" width="9.140625" style="44"/>
  </cols>
  <sheetData>
    <row r="2" spans="2:5" ht="45" customHeight="1">
      <c r="B2" s="136" t="s">
        <v>123</v>
      </c>
      <c r="C2" s="136"/>
      <c r="D2" s="136"/>
      <c r="E2" s="136"/>
    </row>
    <row r="3" spans="2:5" ht="54" customHeight="1">
      <c r="B3" s="83" t="s">
        <v>102</v>
      </c>
      <c r="C3" s="62" t="s">
        <v>1</v>
      </c>
      <c r="D3" s="62" t="s">
        <v>124</v>
      </c>
      <c r="E3" s="62" t="s">
        <v>107</v>
      </c>
    </row>
    <row r="4" spans="2:5" ht="0.75" hidden="1" customHeight="1">
      <c r="B4" s="56"/>
      <c r="C4" s="57"/>
      <c r="D4" s="57"/>
      <c r="E4" s="65"/>
    </row>
    <row r="5" spans="2:5">
      <c r="B5" s="98">
        <v>1</v>
      </c>
      <c r="C5" s="65" t="s">
        <v>104</v>
      </c>
      <c r="D5" s="84" t="s">
        <v>103</v>
      </c>
      <c r="E5" s="84" t="s">
        <v>103</v>
      </c>
    </row>
    <row r="6" spans="2:5">
      <c r="B6" s="98">
        <v>2</v>
      </c>
      <c r="C6" s="65" t="s">
        <v>65</v>
      </c>
      <c r="D6" s="84" t="s">
        <v>103</v>
      </c>
      <c r="E6" s="84" t="s">
        <v>103</v>
      </c>
    </row>
    <row r="7" spans="2:5">
      <c r="B7" s="98">
        <v>3</v>
      </c>
      <c r="C7" s="65" t="s">
        <v>82</v>
      </c>
      <c r="D7" s="99" t="s">
        <v>103</v>
      </c>
      <c r="E7" s="99" t="s">
        <v>103</v>
      </c>
    </row>
    <row r="8" spans="2:5">
      <c r="B8" s="98">
        <v>4</v>
      </c>
      <c r="C8" s="65" t="s">
        <v>88</v>
      </c>
      <c r="D8" s="99">
        <v>1</v>
      </c>
      <c r="E8" s="99">
        <v>1</v>
      </c>
    </row>
    <row r="9" spans="2:5">
      <c r="B9" s="98">
        <v>5</v>
      </c>
      <c r="C9" s="65" t="s">
        <v>97</v>
      </c>
      <c r="D9" s="99">
        <v>-1</v>
      </c>
      <c r="E9" s="99">
        <v>-1</v>
      </c>
    </row>
    <row r="10" spans="2:5">
      <c r="B10" s="98">
        <v>6</v>
      </c>
      <c r="C10" s="65" t="s">
        <v>105</v>
      </c>
      <c r="D10" s="84" t="s">
        <v>103</v>
      </c>
      <c r="E10" s="84" t="s">
        <v>103</v>
      </c>
    </row>
    <row r="11" spans="2:5" ht="15" customHeight="1">
      <c r="B11" s="98">
        <v>7</v>
      </c>
      <c r="C11" s="65" t="s">
        <v>89</v>
      </c>
      <c r="D11" s="84" t="s">
        <v>103</v>
      </c>
      <c r="E11" s="84" t="s">
        <v>103</v>
      </c>
    </row>
    <row r="12" spans="2:5">
      <c r="B12" s="98">
        <v>8</v>
      </c>
      <c r="C12" s="65" t="s">
        <v>76</v>
      </c>
      <c r="D12" s="99" t="s">
        <v>103</v>
      </c>
      <c r="E12" s="99">
        <v>3</v>
      </c>
    </row>
    <row r="13" spans="2:5">
      <c r="B13" s="98">
        <v>9</v>
      </c>
      <c r="C13" s="65" t="s">
        <v>83</v>
      </c>
      <c r="D13" s="99">
        <v>1</v>
      </c>
      <c r="E13" s="99">
        <v>5</v>
      </c>
    </row>
    <row r="14" spans="2:5">
      <c r="B14" s="98">
        <v>10</v>
      </c>
      <c r="C14" s="65" t="s">
        <v>74</v>
      </c>
      <c r="D14" s="99">
        <v>-1</v>
      </c>
      <c r="E14" s="99">
        <v>2</v>
      </c>
    </row>
    <row r="15" spans="2:5">
      <c r="B15" s="98">
        <v>11</v>
      </c>
      <c r="C15" s="65" t="s">
        <v>91</v>
      </c>
      <c r="D15" s="99" t="s">
        <v>103</v>
      </c>
      <c r="E15" s="99">
        <v>-3</v>
      </c>
    </row>
    <row r="16" spans="2:5">
      <c r="B16" s="98">
        <v>12</v>
      </c>
      <c r="C16" s="65" t="s">
        <v>60</v>
      </c>
      <c r="D16" s="99" t="s">
        <v>103</v>
      </c>
      <c r="E16" s="99">
        <v>1</v>
      </c>
    </row>
    <row r="17" spans="2:12">
      <c r="B17" s="98">
        <v>13</v>
      </c>
      <c r="C17" s="65" t="s">
        <v>62</v>
      </c>
      <c r="D17" s="99">
        <v>2</v>
      </c>
      <c r="E17" s="99">
        <v>2</v>
      </c>
    </row>
    <row r="18" spans="2:12">
      <c r="B18" s="98">
        <v>14</v>
      </c>
      <c r="C18" s="65" t="s">
        <v>78</v>
      </c>
      <c r="D18" s="99">
        <v>-1</v>
      </c>
      <c r="E18" s="99">
        <v>6</v>
      </c>
    </row>
    <row r="19" spans="2:12">
      <c r="B19" s="98">
        <v>15</v>
      </c>
      <c r="C19" s="65" t="s">
        <v>73</v>
      </c>
      <c r="D19" s="99">
        <v>-1</v>
      </c>
      <c r="E19" s="99">
        <v>3</v>
      </c>
    </row>
    <row r="20" spans="2:12">
      <c r="B20" s="98">
        <v>16</v>
      </c>
      <c r="C20" s="65" t="s">
        <v>85</v>
      </c>
      <c r="D20" s="99" t="s">
        <v>103</v>
      </c>
      <c r="E20" s="99">
        <v>-7</v>
      </c>
    </row>
    <row r="21" spans="2:12">
      <c r="B21" s="98">
        <v>17</v>
      </c>
      <c r="C21" s="65" t="s">
        <v>71</v>
      </c>
      <c r="D21" s="99">
        <v>1</v>
      </c>
      <c r="E21" s="99" t="s">
        <v>103</v>
      </c>
    </row>
    <row r="22" spans="2:12">
      <c r="B22" s="98">
        <v>18</v>
      </c>
      <c r="C22" s="65" t="s">
        <v>90</v>
      </c>
      <c r="D22" s="99">
        <v>-1</v>
      </c>
      <c r="E22" s="99">
        <v>-2</v>
      </c>
    </row>
    <row r="23" spans="2:12">
      <c r="B23" s="98">
        <v>19</v>
      </c>
      <c r="C23" s="65" t="s">
        <v>98</v>
      </c>
      <c r="D23" s="99">
        <v>1</v>
      </c>
      <c r="E23" s="99">
        <v>-9</v>
      </c>
    </row>
    <row r="24" spans="2:12">
      <c r="B24" s="98">
        <v>20</v>
      </c>
      <c r="C24" s="65" t="s">
        <v>101</v>
      </c>
      <c r="D24" s="99">
        <v>2</v>
      </c>
      <c r="E24" s="99">
        <v>6</v>
      </c>
    </row>
    <row r="25" spans="2:12">
      <c r="B25" s="98">
        <v>21</v>
      </c>
      <c r="C25" s="65" t="s">
        <v>94</v>
      </c>
      <c r="D25" s="99" t="s">
        <v>103</v>
      </c>
      <c r="E25" s="99">
        <v>-2</v>
      </c>
    </row>
    <row r="26" spans="2:12">
      <c r="B26" s="98">
        <v>22</v>
      </c>
      <c r="C26" s="65" t="s">
        <v>77</v>
      </c>
      <c r="D26" s="99">
        <v>-3</v>
      </c>
      <c r="E26" s="99">
        <v>-1</v>
      </c>
    </row>
    <row r="27" spans="2:12">
      <c r="B27" s="98">
        <v>23</v>
      </c>
      <c r="C27" s="65" t="s">
        <v>66</v>
      </c>
      <c r="D27" s="99">
        <v>1</v>
      </c>
      <c r="E27" s="99">
        <v>8</v>
      </c>
    </row>
    <row r="28" spans="2:12">
      <c r="B28" s="98">
        <v>24</v>
      </c>
      <c r="C28" s="65" t="s">
        <v>69</v>
      </c>
      <c r="D28" s="99">
        <v>1</v>
      </c>
      <c r="E28" s="99" t="s">
        <v>103</v>
      </c>
      <c r="L28" s="44" t="s">
        <v>106</v>
      </c>
    </row>
    <row r="29" spans="2:12">
      <c r="B29" s="98">
        <v>25</v>
      </c>
      <c r="C29" s="65" t="s">
        <v>99</v>
      </c>
      <c r="D29" s="99">
        <v>3</v>
      </c>
      <c r="E29" s="99">
        <v>5</v>
      </c>
    </row>
    <row r="30" spans="2:12">
      <c r="B30" s="98">
        <v>26</v>
      </c>
      <c r="C30" s="65" t="s">
        <v>72</v>
      </c>
      <c r="D30" s="99">
        <v>-3</v>
      </c>
      <c r="E30" s="99">
        <v>-4</v>
      </c>
    </row>
    <row r="31" spans="2:12">
      <c r="B31" s="98">
        <v>27</v>
      </c>
      <c r="C31" s="65" t="s">
        <v>75</v>
      </c>
      <c r="D31" s="99" t="s">
        <v>103</v>
      </c>
      <c r="E31" s="99">
        <v>13</v>
      </c>
    </row>
    <row r="32" spans="2:12" ht="15" customHeight="1">
      <c r="B32" s="98">
        <v>28</v>
      </c>
      <c r="C32" s="65" t="s">
        <v>59</v>
      </c>
      <c r="D32" s="99">
        <v>-2</v>
      </c>
      <c r="E32" s="99">
        <v>1</v>
      </c>
    </row>
    <row r="33" spans="2:5">
      <c r="B33" s="98">
        <v>29</v>
      </c>
      <c r="C33" s="65" t="s">
        <v>86</v>
      </c>
      <c r="D33" s="99">
        <v>1</v>
      </c>
      <c r="E33" s="99">
        <v>-2</v>
      </c>
    </row>
    <row r="34" spans="2:5">
      <c r="B34" s="98">
        <v>30</v>
      </c>
      <c r="C34" s="65" t="s">
        <v>81</v>
      </c>
      <c r="D34" s="99">
        <v>-1</v>
      </c>
      <c r="E34" s="99">
        <v>6</v>
      </c>
    </row>
    <row r="35" spans="2:5">
      <c r="B35" s="98">
        <v>31</v>
      </c>
      <c r="C35" s="65" t="s">
        <v>64</v>
      </c>
      <c r="D35" s="99">
        <v>8</v>
      </c>
      <c r="E35" s="99">
        <v>3</v>
      </c>
    </row>
    <row r="36" spans="2:5">
      <c r="B36" s="98">
        <v>32</v>
      </c>
      <c r="C36" s="65" t="s">
        <v>93</v>
      </c>
      <c r="D36" s="99">
        <v>-1</v>
      </c>
      <c r="E36" s="99">
        <v>-9</v>
      </c>
    </row>
    <row r="37" spans="2:5">
      <c r="B37" s="98">
        <v>33</v>
      </c>
      <c r="C37" s="65" t="s">
        <v>79</v>
      </c>
      <c r="D37" s="99">
        <v>-1</v>
      </c>
      <c r="E37" s="99">
        <v>-8</v>
      </c>
    </row>
    <row r="38" spans="2:5">
      <c r="B38" s="98">
        <v>34</v>
      </c>
      <c r="C38" s="65" t="s">
        <v>67</v>
      </c>
      <c r="D38" s="99">
        <v>-1</v>
      </c>
      <c r="E38" s="99">
        <v>3</v>
      </c>
    </row>
    <row r="39" spans="2:5">
      <c r="B39" s="98">
        <v>35</v>
      </c>
      <c r="C39" s="65" t="s">
        <v>84</v>
      </c>
      <c r="D39" s="99" t="s">
        <v>103</v>
      </c>
      <c r="E39" s="99" t="s">
        <v>103</v>
      </c>
    </row>
    <row r="40" spans="2:5">
      <c r="B40" s="98">
        <v>36</v>
      </c>
      <c r="C40" s="65" t="s">
        <v>70</v>
      </c>
      <c r="D40" s="99">
        <v>5</v>
      </c>
      <c r="E40" s="99">
        <v>2</v>
      </c>
    </row>
    <row r="41" spans="2:5">
      <c r="B41" s="98">
        <v>37</v>
      </c>
      <c r="C41" s="65" t="s">
        <v>87</v>
      </c>
      <c r="D41" s="99">
        <v>1</v>
      </c>
      <c r="E41" s="99">
        <v>-4</v>
      </c>
    </row>
    <row r="42" spans="2:5">
      <c r="B42" s="98">
        <v>38</v>
      </c>
      <c r="C42" s="65" t="s">
        <v>68</v>
      </c>
      <c r="D42" s="99">
        <v>-1</v>
      </c>
      <c r="E42" s="99">
        <v>-6</v>
      </c>
    </row>
    <row r="43" spans="2:5">
      <c r="B43" s="98">
        <v>39</v>
      </c>
      <c r="C43" s="65" t="s">
        <v>80</v>
      </c>
      <c r="D43" s="99">
        <v>-5</v>
      </c>
      <c r="E43" s="99">
        <v>-11</v>
      </c>
    </row>
    <row r="44" spans="2:5">
      <c r="B44" s="98">
        <v>40</v>
      </c>
      <c r="C44" s="65" t="s">
        <v>61</v>
      </c>
      <c r="D44" s="99">
        <v>-4</v>
      </c>
      <c r="E44" s="99">
        <v>1</v>
      </c>
    </row>
    <row r="45" spans="2:5">
      <c r="B45" s="98">
        <v>41</v>
      </c>
      <c r="C45" s="65" t="s">
        <v>63</v>
      </c>
      <c r="D45" s="99">
        <v>1</v>
      </c>
      <c r="E45" s="99">
        <v>-2</v>
      </c>
    </row>
    <row r="46" spans="2:5">
      <c r="B46" s="98">
        <v>42</v>
      </c>
      <c r="C46" s="65" t="s">
        <v>92</v>
      </c>
      <c r="D46" s="99">
        <v>1</v>
      </c>
      <c r="E46" s="99" t="s">
        <v>103</v>
      </c>
    </row>
    <row r="47" spans="2:5">
      <c r="B47" s="98">
        <v>43</v>
      </c>
      <c r="C47" s="65" t="s">
        <v>95</v>
      </c>
      <c r="D47" s="99">
        <v>-3</v>
      </c>
      <c r="E47" s="99">
        <v>1</v>
      </c>
    </row>
    <row r="48" spans="2:5">
      <c r="B48" s="98">
        <v>44</v>
      </c>
      <c r="C48" s="65" t="s">
        <v>96</v>
      </c>
      <c r="D48" s="99">
        <v>1</v>
      </c>
      <c r="E48" s="99">
        <v>1</v>
      </c>
    </row>
    <row r="49" spans="2:5">
      <c r="B49" s="98">
        <v>45</v>
      </c>
      <c r="C49" s="65" t="s">
        <v>100</v>
      </c>
      <c r="D49" s="99">
        <v>-1</v>
      </c>
      <c r="E49" s="99">
        <v>-2</v>
      </c>
    </row>
  </sheetData>
  <mergeCells count="1">
    <mergeCell ref="B2:E2"/>
  </mergeCells>
  <conditionalFormatting sqref="D42:E42 D5:E8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D35 D27">
    <cfRule type="iconSet" priority="144">
      <iconSet iconSet="3Arrows">
        <cfvo type="percent" val="0"/>
        <cfvo type="percent" val="33"/>
        <cfvo type="percent" val="67"/>
      </iconSet>
    </cfRule>
  </conditionalFormatting>
  <conditionalFormatting sqref="D49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39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416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5:E49">
    <cfRule type="iconSet" priority="4168">
      <iconSet iconSet="3Arrows">
        <cfvo type="percent" val="0"/>
        <cfvo type="num" val="0"/>
        <cfvo type="num" val="0" gte="0"/>
      </iconSet>
    </cfRule>
  </conditionalFormatting>
  <conditionalFormatting sqref="D13:D41 D43:D49">
    <cfRule type="iconSet" priority="4186">
      <iconSet iconSet="3Arrows">
        <cfvo type="percent" val="0"/>
        <cfvo type="num" val="0"/>
        <cfvo type="num" val="0" gte="0"/>
      </iconSet>
    </cfRule>
  </conditionalFormatting>
  <conditionalFormatting sqref="D42:E42 D23:D26 D31:D34 D10:E10 D12:D20 D28:D29 D6:E8 D36:D41 D43:D48">
    <cfRule type="iconSet" priority="4199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1"/>
  <sheetViews>
    <sheetView topLeftCell="A37" zoomScaleNormal="100" workbookViewId="0">
      <selection activeCell="E32" sqref="E32"/>
    </sheetView>
  </sheetViews>
  <sheetFormatPr defaultColWidth="9.140625" defaultRowHeight="15"/>
  <cols>
    <col min="1" max="1" width="4.42578125" style="44" customWidth="1"/>
    <col min="2" max="2" width="20.140625" style="44" customWidth="1"/>
    <col min="3" max="3" width="40.85546875" style="44" customWidth="1"/>
    <col min="4" max="4" width="24.85546875" style="44" customWidth="1"/>
    <col min="5" max="5" width="15.7109375" style="44" customWidth="1"/>
    <col min="6" max="16384" width="9.140625" style="44"/>
  </cols>
  <sheetData>
    <row r="2" spans="2:5" ht="51.75" customHeight="1">
      <c r="B2" s="137" t="s">
        <v>125</v>
      </c>
      <c r="C2" s="137"/>
      <c r="D2" s="137"/>
      <c r="E2" s="137"/>
    </row>
    <row r="3" spans="2:5" ht="51">
      <c r="B3" s="83" t="s">
        <v>102</v>
      </c>
      <c r="C3" s="62" t="s">
        <v>1</v>
      </c>
      <c r="D3" s="62" t="s">
        <v>126</v>
      </c>
      <c r="E3" s="62" t="s">
        <v>107</v>
      </c>
    </row>
    <row r="4" spans="2:5" ht="15" customHeight="1">
      <c r="B4" s="138" t="s">
        <v>56</v>
      </c>
      <c r="C4" s="138"/>
      <c r="D4" s="138"/>
      <c r="E4" s="138"/>
    </row>
    <row r="5" spans="2:5">
      <c r="B5" s="98">
        <v>1</v>
      </c>
      <c r="C5" s="65" t="s">
        <v>104</v>
      </c>
      <c r="D5" s="84" t="s">
        <v>103</v>
      </c>
      <c r="E5" s="84" t="s">
        <v>103</v>
      </c>
    </row>
    <row r="6" spans="2:5">
      <c r="B6" s="98">
        <v>2</v>
      </c>
      <c r="C6" s="65" t="s">
        <v>65</v>
      </c>
      <c r="D6" s="84" t="s">
        <v>103</v>
      </c>
      <c r="E6" s="84" t="s">
        <v>103</v>
      </c>
    </row>
    <row r="7" spans="2:5">
      <c r="B7" s="98">
        <v>3</v>
      </c>
      <c r="C7" s="65" t="s">
        <v>88</v>
      </c>
      <c r="D7" s="99" t="s">
        <v>103</v>
      </c>
      <c r="E7" s="99" t="s">
        <v>103</v>
      </c>
    </row>
    <row r="8" spans="2:5">
      <c r="B8" s="98">
        <v>4</v>
      </c>
      <c r="C8" s="65" t="s">
        <v>105</v>
      </c>
      <c r="D8" s="84" t="s">
        <v>103</v>
      </c>
      <c r="E8" s="84" t="s">
        <v>103</v>
      </c>
    </row>
    <row r="9" spans="2:5">
      <c r="B9" s="98">
        <v>5</v>
      </c>
      <c r="C9" s="65" t="s">
        <v>76</v>
      </c>
      <c r="D9" s="99" t="s">
        <v>103</v>
      </c>
      <c r="E9" s="99" t="s">
        <v>103</v>
      </c>
    </row>
    <row r="10" spans="2:5">
      <c r="B10" s="98">
        <v>6</v>
      </c>
      <c r="C10" s="65" t="s">
        <v>83</v>
      </c>
      <c r="D10" s="99" t="s">
        <v>103</v>
      </c>
      <c r="E10" s="99">
        <v>1</v>
      </c>
    </row>
    <row r="11" spans="2:5">
      <c r="B11" s="98">
        <v>7</v>
      </c>
      <c r="C11" s="65" t="s">
        <v>60</v>
      </c>
      <c r="D11" s="99" t="s">
        <v>103</v>
      </c>
      <c r="E11" s="99">
        <v>-1</v>
      </c>
    </row>
    <row r="12" spans="2:5">
      <c r="B12" s="98">
        <v>8</v>
      </c>
      <c r="C12" s="65" t="s">
        <v>78</v>
      </c>
      <c r="D12" s="99" t="s">
        <v>103</v>
      </c>
      <c r="E12" s="99">
        <v>2</v>
      </c>
    </row>
    <row r="13" spans="2:5">
      <c r="B13" s="98">
        <v>9</v>
      </c>
      <c r="C13" s="65" t="s">
        <v>71</v>
      </c>
      <c r="D13" s="99">
        <v>1</v>
      </c>
      <c r="E13" s="99" t="s">
        <v>103</v>
      </c>
    </row>
    <row r="14" spans="2:5">
      <c r="B14" s="98">
        <v>10</v>
      </c>
      <c r="C14" s="65" t="s">
        <v>90</v>
      </c>
      <c r="D14" s="112">
        <v>-1</v>
      </c>
      <c r="E14" s="112">
        <v>-2</v>
      </c>
    </row>
    <row r="15" spans="2:5">
      <c r="B15" s="98">
        <v>11</v>
      </c>
      <c r="C15" s="65" t="s">
        <v>77</v>
      </c>
      <c r="D15" s="99" t="s">
        <v>103</v>
      </c>
      <c r="E15" s="99" t="s">
        <v>103</v>
      </c>
    </row>
    <row r="16" spans="2:5">
      <c r="B16" s="98">
        <v>12</v>
      </c>
      <c r="C16" s="65" t="s">
        <v>69</v>
      </c>
      <c r="D16" s="99">
        <v>1</v>
      </c>
      <c r="E16" s="99">
        <v>1</v>
      </c>
    </row>
    <row r="17" spans="2:5">
      <c r="B17" s="98">
        <v>13</v>
      </c>
      <c r="C17" s="65" t="s">
        <v>72</v>
      </c>
      <c r="D17" s="99">
        <v>-1</v>
      </c>
      <c r="E17" s="99">
        <v>-1</v>
      </c>
    </row>
    <row r="18" spans="2:5">
      <c r="B18" s="98">
        <v>14</v>
      </c>
      <c r="C18" s="65" t="s">
        <v>100</v>
      </c>
      <c r="D18" s="99" t="s">
        <v>103</v>
      </c>
      <c r="E18" s="99" t="s">
        <v>103</v>
      </c>
    </row>
    <row r="19" spans="2:5">
      <c r="B19" s="139" t="s">
        <v>55</v>
      </c>
      <c r="C19" s="139"/>
      <c r="D19" s="139"/>
      <c r="E19" s="139"/>
    </row>
    <row r="20" spans="2:5">
      <c r="B20" s="98">
        <v>1</v>
      </c>
      <c r="C20" s="65" t="s">
        <v>82</v>
      </c>
      <c r="D20" s="99" t="s">
        <v>103</v>
      </c>
      <c r="E20" s="99" t="s">
        <v>103</v>
      </c>
    </row>
    <row r="21" spans="2:5">
      <c r="B21" s="98">
        <v>2</v>
      </c>
      <c r="C21" s="65" t="s">
        <v>85</v>
      </c>
      <c r="D21" s="99" t="s">
        <v>103</v>
      </c>
      <c r="E21" s="99" t="s">
        <v>103</v>
      </c>
    </row>
    <row r="22" spans="2:5">
      <c r="B22" s="98">
        <v>3</v>
      </c>
      <c r="C22" s="65" t="s">
        <v>101</v>
      </c>
      <c r="D22" s="99">
        <v>1</v>
      </c>
      <c r="E22" s="99">
        <v>2</v>
      </c>
    </row>
    <row r="23" spans="2:5">
      <c r="B23" s="98">
        <v>4</v>
      </c>
      <c r="C23" s="65" t="s">
        <v>94</v>
      </c>
      <c r="D23" s="99">
        <v>-1</v>
      </c>
      <c r="E23" s="99">
        <v>-1</v>
      </c>
    </row>
    <row r="24" spans="2:5">
      <c r="B24" s="98">
        <v>5</v>
      </c>
      <c r="C24" s="65" t="s">
        <v>66</v>
      </c>
      <c r="D24" s="99" t="s">
        <v>103</v>
      </c>
      <c r="E24" s="99">
        <v>4</v>
      </c>
    </row>
    <row r="25" spans="2:5">
      <c r="B25" s="98">
        <v>6</v>
      </c>
      <c r="C25" s="65" t="s">
        <v>59</v>
      </c>
      <c r="D25" s="99" t="s">
        <v>103</v>
      </c>
      <c r="E25" s="99">
        <v>2</v>
      </c>
    </row>
    <row r="26" spans="2:5">
      <c r="B26" s="98">
        <v>7</v>
      </c>
      <c r="C26" s="65" t="s">
        <v>86</v>
      </c>
      <c r="D26" s="99">
        <v>1</v>
      </c>
      <c r="E26" s="99">
        <v>-1</v>
      </c>
    </row>
    <row r="27" spans="2:5">
      <c r="B27" s="98">
        <v>8</v>
      </c>
      <c r="C27" s="65" t="s">
        <v>81</v>
      </c>
      <c r="D27" s="99">
        <v>-1</v>
      </c>
      <c r="E27" s="99">
        <v>3</v>
      </c>
    </row>
    <row r="28" spans="2:5">
      <c r="B28" s="98">
        <v>9</v>
      </c>
      <c r="C28" s="65" t="s">
        <v>93</v>
      </c>
      <c r="D28" s="112" t="s">
        <v>103</v>
      </c>
      <c r="E28" s="99">
        <v>-5</v>
      </c>
    </row>
    <row r="29" spans="2:5">
      <c r="B29" s="98">
        <v>10</v>
      </c>
      <c r="C29" s="65" t="s">
        <v>67</v>
      </c>
      <c r="D29" s="99" t="s">
        <v>103</v>
      </c>
      <c r="E29" s="99">
        <v>2</v>
      </c>
    </row>
    <row r="30" spans="2:5">
      <c r="B30" s="98">
        <v>11</v>
      </c>
      <c r="C30" s="65" t="s">
        <v>84</v>
      </c>
      <c r="D30" s="99">
        <v>1</v>
      </c>
      <c r="E30" s="99">
        <v>-1</v>
      </c>
    </row>
    <row r="31" spans="2:5">
      <c r="B31" s="98">
        <v>12</v>
      </c>
      <c r="C31" s="65" t="s">
        <v>70</v>
      </c>
      <c r="D31" s="99">
        <v>3</v>
      </c>
      <c r="E31" s="99">
        <v>1</v>
      </c>
    </row>
    <row r="32" spans="2:5">
      <c r="B32" s="98">
        <v>13</v>
      </c>
      <c r="C32" s="65" t="s">
        <v>80</v>
      </c>
      <c r="D32" s="99">
        <v>-2</v>
      </c>
      <c r="E32" s="99">
        <v>-6</v>
      </c>
    </row>
    <row r="33" spans="2:5">
      <c r="B33" s="98">
        <v>14</v>
      </c>
      <c r="C33" s="65" t="s">
        <v>61</v>
      </c>
      <c r="D33" s="99">
        <v>-1</v>
      </c>
      <c r="E33" s="99">
        <v>1</v>
      </c>
    </row>
    <row r="34" spans="2:5">
      <c r="B34" s="98">
        <v>15</v>
      </c>
      <c r="C34" s="65" t="s">
        <v>63</v>
      </c>
      <c r="D34" s="99">
        <v>1</v>
      </c>
      <c r="E34" s="99">
        <v>-1</v>
      </c>
    </row>
    <row r="35" spans="2:5">
      <c r="B35" s="98">
        <v>16</v>
      </c>
      <c r="C35" s="65" t="s">
        <v>92</v>
      </c>
      <c r="D35" s="99">
        <v>1</v>
      </c>
      <c r="E35" s="99" t="s">
        <v>103</v>
      </c>
    </row>
    <row r="36" spans="2:5">
      <c r="B36" s="98">
        <v>17</v>
      </c>
      <c r="C36" s="65" t="s">
        <v>95</v>
      </c>
      <c r="D36" s="99">
        <v>-3</v>
      </c>
      <c r="E36" s="99" t="s">
        <v>103</v>
      </c>
    </row>
    <row r="37" spans="2:5">
      <c r="B37" s="98">
        <v>18</v>
      </c>
      <c r="C37" s="65" t="s">
        <v>96</v>
      </c>
      <c r="D37" s="99" t="s">
        <v>103</v>
      </c>
      <c r="E37" s="99" t="s">
        <v>103</v>
      </c>
    </row>
    <row r="38" spans="2:5">
      <c r="B38" s="139" t="s">
        <v>57</v>
      </c>
      <c r="C38" s="139"/>
      <c r="D38" s="139"/>
      <c r="E38" s="139"/>
    </row>
    <row r="39" spans="2:5">
      <c r="B39" s="98">
        <v>1</v>
      </c>
      <c r="C39" s="65" t="s">
        <v>97</v>
      </c>
      <c r="D39" s="99" t="s">
        <v>103</v>
      </c>
      <c r="E39" s="99" t="s">
        <v>103</v>
      </c>
    </row>
    <row r="40" spans="2:5">
      <c r="B40" s="98">
        <v>2</v>
      </c>
      <c r="C40" s="65" t="s">
        <v>89</v>
      </c>
      <c r="D40" s="99" t="s">
        <v>103</v>
      </c>
      <c r="E40" s="99" t="s">
        <v>103</v>
      </c>
    </row>
    <row r="41" spans="2:5">
      <c r="B41" s="98">
        <v>3</v>
      </c>
      <c r="C41" s="65" t="s">
        <v>74</v>
      </c>
      <c r="D41" s="99" t="s">
        <v>103</v>
      </c>
      <c r="E41" s="99">
        <v>2</v>
      </c>
    </row>
    <row r="42" spans="2:5">
      <c r="B42" s="98">
        <v>4</v>
      </c>
      <c r="C42" s="65" t="s">
        <v>91</v>
      </c>
      <c r="D42" s="99" t="s">
        <v>103</v>
      </c>
      <c r="E42" s="99">
        <v>-1</v>
      </c>
    </row>
    <row r="43" spans="2:5">
      <c r="B43" s="98">
        <v>5</v>
      </c>
      <c r="C43" s="65" t="s">
        <v>62</v>
      </c>
      <c r="D43" s="99">
        <v>1</v>
      </c>
      <c r="E43" s="99">
        <v>1</v>
      </c>
    </row>
    <row r="44" spans="2:5">
      <c r="B44" s="98">
        <v>6</v>
      </c>
      <c r="C44" s="65" t="s">
        <v>73</v>
      </c>
      <c r="D44" s="99">
        <v>-1</v>
      </c>
      <c r="E44" s="99">
        <v>1</v>
      </c>
    </row>
    <row r="45" spans="2:5">
      <c r="B45" s="98">
        <v>7</v>
      </c>
      <c r="C45" s="65" t="s">
        <v>98</v>
      </c>
      <c r="D45" s="99" t="s">
        <v>103</v>
      </c>
      <c r="E45" s="99">
        <v>-3</v>
      </c>
    </row>
    <row r="46" spans="2:5">
      <c r="B46" s="98">
        <v>8</v>
      </c>
      <c r="C46" s="65" t="s">
        <v>99</v>
      </c>
      <c r="D46" s="99">
        <v>1</v>
      </c>
      <c r="E46" s="99">
        <v>1</v>
      </c>
    </row>
    <row r="47" spans="2:5">
      <c r="B47" s="98">
        <v>9</v>
      </c>
      <c r="C47" s="65" t="s">
        <v>75</v>
      </c>
      <c r="D47" s="99">
        <v>-1</v>
      </c>
      <c r="E47" s="99">
        <v>4</v>
      </c>
    </row>
    <row r="48" spans="2:5">
      <c r="B48" s="98">
        <v>10</v>
      </c>
      <c r="C48" s="65" t="s">
        <v>64</v>
      </c>
      <c r="D48" s="112">
        <v>3</v>
      </c>
      <c r="E48" s="112">
        <v>2</v>
      </c>
    </row>
    <row r="49" spans="2:5">
      <c r="B49" s="98">
        <v>11</v>
      </c>
      <c r="C49" s="65" t="s">
        <v>79</v>
      </c>
      <c r="D49" s="99">
        <v>-1</v>
      </c>
      <c r="E49" s="99">
        <v>-3</v>
      </c>
    </row>
    <row r="50" spans="2:5">
      <c r="B50" s="98">
        <v>12</v>
      </c>
      <c r="C50" s="65" t="s">
        <v>87</v>
      </c>
      <c r="D50" s="99" t="s">
        <v>103</v>
      </c>
      <c r="E50" s="99">
        <v>-1</v>
      </c>
    </row>
    <row r="51" spans="2:5">
      <c r="B51" s="98">
        <v>13</v>
      </c>
      <c r="C51" s="65" t="s">
        <v>68</v>
      </c>
      <c r="D51" s="99">
        <v>-2</v>
      </c>
      <c r="E51" s="99">
        <v>-3</v>
      </c>
    </row>
  </sheetData>
  <sortState ref="B42:E52">
    <sortCondition ref="B40"/>
  </sortState>
  <mergeCells count="4">
    <mergeCell ref="B2:E2"/>
    <mergeCell ref="B4:E4"/>
    <mergeCell ref="B19:E19"/>
    <mergeCell ref="B38:E38"/>
  </mergeCells>
  <conditionalFormatting sqref="D23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20:E21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50:E50 D39:E39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50:E50 D45:D46 D41:D43 D39:E40 D51 D48:D49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6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5:E5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B16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6:E16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51 D41:D49">
    <cfRule type="iconSet" priority="4562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457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9:E51">
    <cfRule type="iconSet" priority="4586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17:D18 D6:D12 D5:E5 D14:D15">
    <cfRule type="iconSet" priority="4595">
      <iconSet iconSet="3Arrows">
        <cfvo type="percent" val="0"/>
        <cfvo type="num" val="0"/>
        <cfvo type="num" val="0" gte="0"/>
      </iconSet>
    </cfRule>
  </conditionalFormatting>
  <conditionalFormatting sqref="D17:D18 D7:D15">
    <cfRule type="iconSet" priority="4599">
      <iconSet iconSet="3Arrows">
        <cfvo type="percent" val="0"/>
        <cfvo type="num" val="0"/>
        <cfvo type="num" val="0" gte="0"/>
      </iconSet>
    </cfRule>
  </conditionalFormatting>
  <conditionalFormatting sqref="D17:E18 D5:E15">
    <cfRule type="iconSet" priority="4601">
      <iconSet iconSet="3Arrows">
        <cfvo type="percent" val="0"/>
        <cfvo type="num" val="0"/>
        <cfvo type="num" val="0" gte="0"/>
      </iconSet>
    </cfRule>
  </conditionalFormatting>
  <conditionalFormatting sqref="B17:B18 B5:B15">
    <cfRule type="colorScale" priority="460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1:E21 D31:D37 D23:D29">
    <cfRule type="iconSet" priority="4604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4613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46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4:D37">
    <cfRule type="iconSet" priority="4615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8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5" sqref="Q5"/>
    </sheetView>
  </sheetViews>
  <sheetFormatPr defaultColWidth="9.140625" defaultRowHeight="15"/>
  <cols>
    <col min="1" max="1" width="4.42578125" style="44" customWidth="1"/>
    <col min="2" max="2" width="21.140625" style="44" customWidth="1"/>
    <col min="3" max="3" width="13.7109375" style="44" customWidth="1"/>
    <col min="4" max="4" width="12" style="44" customWidth="1"/>
    <col min="5" max="12" width="16.7109375" style="44" customWidth="1"/>
    <col min="13" max="13" width="0.7109375" style="44" hidden="1" customWidth="1"/>
    <col min="14" max="14" width="6.28515625" style="44" hidden="1" customWidth="1"/>
    <col min="15" max="15" width="9.28515625" style="44" hidden="1" customWidth="1"/>
    <col min="16" max="16" width="6.28515625" style="44" hidden="1" customWidth="1"/>
    <col min="17" max="17" width="23.28515625" style="44" customWidth="1"/>
    <col min="18" max="18" width="20.7109375" style="44" customWidth="1"/>
    <col min="19" max="19" width="19" style="44" customWidth="1"/>
    <col min="20" max="20" width="18.5703125" style="44" customWidth="1"/>
    <col min="21" max="16384" width="9.140625" style="44"/>
  </cols>
  <sheetData>
    <row r="1" spans="1:20" s="38" customFormat="1" ht="20.25">
      <c r="B1" s="37" t="s">
        <v>122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s="50" customFormat="1" ht="124.5" customHeight="1">
      <c r="A2" s="54"/>
      <c r="B2" s="53" t="s">
        <v>1</v>
      </c>
      <c r="C2" s="113" t="s">
        <v>112</v>
      </c>
      <c r="D2" s="113" t="s">
        <v>115</v>
      </c>
      <c r="E2" s="90" t="s">
        <v>108</v>
      </c>
      <c r="F2" s="90" t="s">
        <v>109</v>
      </c>
      <c r="G2" s="91" t="s">
        <v>120</v>
      </c>
      <c r="H2" s="91" t="s">
        <v>121</v>
      </c>
      <c r="I2" s="92" t="s">
        <v>116</v>
      </c>
      <c r="J2" s="92" t="s">
        <v>117</v>
      </c>
      <c r="K2" s="93" t="s">
        <v>110</v>
      </c>
      <c r="L2" s="93" t="s">
        <v>111</v>
      </c>
      <c r="M2" s="113" t="s">
        <v>58</v>
      </c>
      <c r="N2" s="113" t="s">
        <v>53</v>
      </c>
      <c r="O2" s="113" t="s">
        <v>54</v>
      </c>
      <c r="P2" s="113" t="s">
        <v>53</v>
      </c>
      <c r="Q2" s="94" t="s">
        <v>118</v>
      </c>
      <c r="R2" s="94" t="s">
        <v>119</v>
      </c>
      <c r="S2" s="95" t="s">
        <v>114</v>
      </c>
      <c r="T2" s="95" t="s">
        <v>113</v>
      </c>
    </row>
    <row r="3" spans="1:20" s="55" customFormat="1">
      <c r="B3" s="46" t="s">
        <v>52</v>
      </c>
      <c r="C3" s="100">
        <v>2.2749478442280946</v>
      </c>
      <c r="D3" s="117">
        <v>8.0999999999999996E-3</v>
      </c>
      <c r="E3" s="49">
        <v>199.888780802284</v>
      </c>
      <c r="F3" s="51">
        <v>763982516</v>
      </c>
      <c r="G3" s="49">
        <v>10.6</v>
      </c>
      <c r="H3" s="114">
        <v>254887933</v>
      </c>
      <c r="I3" s="118">
        <v>0.28000000000000003</v>
      </c>
      <c r="J3" s="115">
        <v>876896</v>
      </c>
      <c r="K3" s="119">
        <v>2000</v>
      </c>
      <c r="L3" s="51">
        <v>7679288</v>
      </c>
      <c r="M3" s="47"/>
      <c r="N3" s="45"/>
      <c r="O3" s="45"/>
      <c r="P3" s="45"/>
      <c r="Q3" s="120">
        <v>172.8</v>
      </c>
      <c r="R3" s="116">
        <v>523662600</v>
      </c>
      <c r="S3" s="48">
        <v>201.95678907444886</v>
      </c>
      <c r="T3" s="51">
        <v>13072461</v>
      </c>
    </row>
    <row r="4" spans="1:20" s="55" customFormat="1">
      <c r="B4" s="46"/>
      <c r="C4" s="121"/>
      <c r="D4" s="122"/>
      <c r="E4" s="49"/>
      <c r="F4" s="64"/>
      <c r="G4" s="123"/>
      <c r="H4" s="114"/>
      <c r="I4" s="124"/>
      <c r="J4" s="115"/>
      <c r="K4" s="52"/>
      <c r="L4" s="52"/>
      <c r="M4" s="47"/>
      <c r="N4" s="45"/>
      <c r="O4" s="45"/>
      <c r="P4" s="45"/>
      <c r="Q4" s="120"/>
      <c r="R4" s="109"/>
      <c r="S4" s="48"/>
      <c r="T4" s="96"/>
    </row>
    <row r="5" spans="1:20">
      <c r="A5" s="44">
        <v>1</v>
      </c>
      <c r="B5" s="39" t="s">
        <v>23</v>
      </c>
      <c r="C5" s="125">
        <v>2.1979828734538533</v>
      </c>
      <c r="D5" s="126">
        <v>1.28</v>
      </c>
      <c r="E5" s="105">
        <v>49.671687740516766</v>
      </c>
      <c r="F5" s="63">
        <v>1807056</v>
      </c>
      <c r="G5" s="126">
        <v>0.81</v>
      </c>
      <c r="H5" s="126">
        <v>15892</v>
      </c>
      <c r="I5" s="127">
        <v>0.55000000000000004</v>
      </c>
      <c r="J5" s="126">
        <v>19910</v>
      </c>
      <c r="K5" s="52">
        <v>1902.2802946694626</v>
      </c>
      <c r="L5" s="52">
        <v>68946.247000000003</v>
      </c>
      <c r="M5" s="66">
        <v>36.9</v>
      </c>
      <c r="N5" s="67">
        <f t="shared" ref="N5:N49" si="0">RANK(M5,M$5:M$49,0)</f>
        <v>22</v>
      </c>
      <c r="O5" s="128">
        <f t="shared" ref="O5:O49" si="1">(M5-4.2)/(86-4.2)</f>
        <v>0.39975550122249387</v>
      </c>
      <c r="P5" s="67">
        <f t="shared" ref="P5:P49" si="2">RANK(O5,O$5:O$49,0)</f>
        <v>22</v>
      </c>
      <c r="Q5" s="126">
        <v>8.6</v>
      </c>
      <c r="R5" s="126">
        <v>311579</v>
      </c>
      <c r="S5" s="129">
        <v>126.81539558089807</v>
      </c>
      <c r="T5" s="97">
        <v>177922</v>
      </c>
    </row>
    <row r="6" spans="1:20" s="38" customFormat="1">
      <c r="A6" s="38">
        <v>2</v>
      </c>
      <c r="B6" s="39" t="s">
        <v>24</v>
      </c>
      <c r="C6" s="71">
        <v>2.2700778744846541</v>
      </c>
      <c r="D6" s="126">
        <v>1.01</v>
      </c>
      <c r="E6" s="72">
        <v>506.85986970479007</v>
      </c>
      <c r="F6" s="73">
        <v>32209931</v>
      </c>
      <c r="G6" s="126">
        <v>14.91</v>
      </c>
      <c r="H6" s="126">
        <v>947497</v>
      </c>
      <c r="I6" s="127">
        <v>0.15</v>
      </c>
      <c r="J6" s="126">
        <v>9463</v>
      </c>
      <c r="K6" s="52">
        <v>2265.0459209366736</v>
      </c>
      <c r="L6" s="52">
        <v>143930.07800000001</v>
      </c>
      <c r="M6" s="66">
        <v>21.8</v>
      </c>
      <c r="N6" s="67">
        <f t="shared" si="0"/>
        <v>34</v>
      </c>
      <c r="O6" s="128">
        <f t="shared" si="1"/>
        <v>0.21515892420537899</v>
      </c>
      <c r="P6" s="67">
        <f t="shared" si="2"/>
        <v>34</v>
      </c>
      <c r="Q6" s="126">
        <v>96.57</v>
      </c>
      <c r="R6" s="126">
        <v>6136229</v>
      </c>
      <c r="S6" s="74">
        <v>114.51869722557298</v>
      </c>
      <c r="T6" s="97">
        <v>189872</v>
      </c>
    </row>
    <row r="7" spans="1:20" s="38" customFormat="1">
      <c r="A7" s="38">
        <v>3</v>
      </c>
      <c r="B7" s="39" t="s">
        <v>46</v>
      </c>
      <c r="C7" s="71">
        <v>1.7923741156887223</v>
      </c>
      <c r="D7" s="126">
        <v>1.1499999999999999</v>
      </c>
      <c r="E7" s="72">
        <v>90.595813204508858</v>
      </c>
      <c r="F7" s="73">
        <v>2813000</v>
      </c>
      <c r="G7" s="126">
        <v>0.49</v>
      </c>
      <c r="H7" s="126">
        <v>14914</v>
      </c>
      <c r="I7" s="127">
        <v>0.2</v>
      </c>
      <c r="J7" s="126">
        <v>6110</v>
      </c>
      <c r="K7" s="52">
        <v>1385.1635758129817</v>
      </c>
      <c r="L7" s="52">
        <v>42424.79</v>
      </c>
      <c r="M7" s="66">
        <v>5.8</v>
      </c>
      <c r="N7" s="67">
        <f t="shared" si="0"/>
        <v>43</v>
      </c>
      <c r="O7" s="128">
        <f t="shared" si="1"/>
        <v>1.9559902200488994E-2</v>
      </c>
      <c r="P7" s="67">
        <f t="shared" si="2"/>
        <v>43</v>
      </c>
      <c r="Q7" s="126">
        <v>94.34</v>
      </c>
      <c r="R7" s="126">
        <v>2889437</v>
      </c>
      <c r="S7" s="74">
        <v>117.92061179898033</v>
      </c>
      <c r="T7" s="97">
        <v>161905</v>
      </c>
    </row>
    <row r="8" spans="1:20" s="38" customFormat="1">
      <c r="A8" s="38">
        <v>4</v>
      </c>
      <c r="B8" s="39" t="s">
        <v>21</v>
      </c>
      <c r="C8" s="71">
        <v>2.0198089655920981</v>
      </c>
      <c r="D8" s="126">
        <v>0.28000000000000003</v>
      </c>
      <c r="E8" s="72">
        <v>89.470439296113426</v>
      </c>
      <c r="F8" s="73">
        <v>2826908</v>
      </c>
      <c r="G8" s="126">
        <v>3.25</v>
      </c>
      <c r="H8" s="126">
        <v>101744</v>
      </c>
      <c r="I8" s="127">
        <v>0.32</v>
      </c>
      <c r="J8" s="126">
        <v>9924</v>
      </c>
      <c r="K8" s="52">
        <v>1918.7654045080135</v>
      </c>
      <c r="L8" s="52">
        <v>60099.57</v>
      </c>
      <c r="M8" s="66">
        <v>77.400000000000006</v>
      </c>
      <c r="N8" s="67">
        <f t="shared" si="0"/>
        <v>3</v>
      </c>
      <c r="O8" s="128">
        <f t="shared" si="1"/>
        <v>0.89486552567237165</v>
      </c>
      <c r="P8" s="67">
        <f t="shared" si="2"/>
        <v>3</v>
      </c>
      <c r="Q8" s="126">
        <v>37.770000000000003</v>
      </c>
      <c r="R8" s="126">
        <v>1183086</v>
      </c>
      <c r="S8" s="74">
        <v>164.0102090422946</v>
      </c>
      <c r="T8" s="97">
        <v>337369</v>
      </c>
    </row>
    <row r="9" spans="1:20" s="38" customFormat="1">
      <c r="A9" s="38">
        <v>5</v>
      </c>
      <c r="B9" s="39" t="s">
        <v>33</v>
      </c>
      <c r="C9" s="71">
        <v>1.7858888450926291</v>
      </c>
      <c r="D9" s="126">
        <v>1.4</v>
      </c>
      <c r="E9" s="72">
        <v>80.586263757334052</v>
      </c>
      <c r="F9" s="73">
        <v>2101448</v>
      </c>
      <c r="G9" s="126">
        <v>1.23</v>
      </c>
      <c r="H9" s="126">
        <v>32027</v>
      </c>
      <c r="I9" s="127">
        <v>0.27</v>
      </c>
      <c r="J9" s="126">
        <v>7178</v>
      </c>
      <c r="K9" s="52">
        <v>1791.6906576780175</v>
      </c>
      <c r="L9" s="52">
        <v>46775.667999999998</v>
      </c>
      <c r="M9" s="66">
        <v>45.5</v>
      </c>
      <c r="N9" s="67">
        <f t="shared" si="0"/>
        <v>18</v>
      </c>
      <c r="O9" s="128">
        <f t="shared" si="1"/>
        <v>0.50488997555012227</v>
      </c>
      <c r="P9" s="67">
        <f t="shared" si="2"/>
        <v>18</v>
      </c>
      <c r="Q9" s="126">
        <v>18.53</v>
      </c>
      <c r="R9" s="126">
        <v>483884</v>
      </c>
      <c r="S9" s="74">
        <v>146.73264311814859</v>
      </c>
      <c r="T9" s="97">
        <v>240935</v>
      </c>
    </row>
    <row r="10" spans="1:20" s="102" customFormat="1">
      <c r="A10" s="102">
        <v>6</v>
      </c>
      <c r="B10" s="103" t="s">
        <v>45</v>
      </c>
      <c r="C10" s="104">
        <v>1.7347513159308197</v>
      </c>
      <c r="D10" s="126">
        <v>0.98</v>
      </c>
      <c r="E10" s="105">
        <v>42.589909638554218</v>
      </c>
      <c r="F10" s="106">
        <v>848391</v>
      </c>
      <c r="G10" s="126">
        <v>3.31</v>
      </c>
      <c r="H10" s="126">
        <v>65034</v>
      </c>
      <c r="I10" s="127">
        <v>0.21</v>
      </c>
      <c r="J10" s="126">
        <v>4033</v>
      </c>
      <c r="K10" s="130">
        <v>1766.0880528723944</v>
      </c>
      <c r="L10" s="130">
        <v>34738.951999999997</v>
      </c>
      <c r="M10" s="107">
        <v>29.1</v>
      </c>
      <c r="N10" s="108">
        <f t="shared" si="0"/>
        <v>28</v>
      </c>
      <c r="O10" s="131">
        <f t="shared" si="1"/>
        <v>0.30440097799511007</v>
      </c>
      <c r="P10" s="108">
        <f t="shared" si="2"/>
        <v>28</v>
      </c>
      <c r="Q10" s="126">
        <v>6.16</v>
      </c>
      <c r="R10" s="126">
        <v>121245</v>
      </c>
      <c r="S10" s="110">
        <v>271.46600566572238</v>
      </c>
      <c r="T10" s="111">
        <v>383310</v>
      </c>
    </row>
    <row r="11" spans="1:20" s="38" customFormat="1">
      <c r="A11" s="38">
        <v>7</v>
      </c>
      <c r="B11" s="39" t="s">
        <v>8</v>
      </c>
      <c r="C11" s="71">
        <v>2.7328491719068282</v>
      </c>
      <c r="D11" s="126">
        <v>1.17</v>
      </c>
      <c r="E11" s="72">
        <v>823.51256100847377</v>
      </c>
      <c r="F11" s="73">
        <v>165017094</v>
      </c>
      <c r="G11" s="126">
        <v>23.69</v>
      </c>
      <c r="H11" s="126">
        <v>4771928</v>
      </c>
      <c r="I11" s="127">
        <v>0.28000000000000003</v>
      </c>
      <c r="J11" s="126">
        <v>57348</v>
      </c>
      <c r="K11" s="52">
        <v>1959.7930971140338</v>
      </c>
      <c r="L11" s="52">
        <v>394747.40500000003</v>
      </c>
      <c r="M11" s="66">
        <v>6.3</v>
      </c>
      <c r="N11" s="67">
        <f t="shared" si="0"/>
        <v>42</v>
      </c>
      <c r="O11" s="128">
        <f t="shared" si="1"/>
        <v>2.5672371638141806E-2</v>
      </c>
      <c r="P11" s="67">
        <f t="shared" si="2"/>
        <v>42</v>
      </c>
      <c r="Q11" s="126">
        <v>1031.83</v>
      </c>
      <c r="R11" s="126">
        <v>207835274</v>
      </c>
      <c r="S11" s="74">
        <v>97.697350993377484</v>
      </c>
      <c r="T11" s="97">
        <v>147523</v>
      </c>
    </row>
    <row r="12" spans="1:20" s="38" customFormat="1">
      <c r="A12" s="38">
        <v>8</v>
      </c>
      <c r="B12" s="39" t="s">
        <v>30</v>
      </c>
      <c r="C12" s="71">
        <v>1.8891065001058649</v>
      </c>
      <c r="D12" s="126">
        <v>0.68</v>
      </c>
      <c r="E12" s="72">
        <v>62.871095220173125</v>
      </c>
      <c r="F12" s="73">
        <v>1336388</v>
      </c>
      <c r="G12" s="126">
        <v>0.27</v>
      </c>
      <c r="H12" s="126">
        <v>5772</v>
      </c>
      <c r="I12" s="127">
        <v>0.48</v>
      </c>
      <c r="J12" s="126">
        <v>10020</v>
      </c>
      <c r="K12" s="52">
        <v>1650.4621648649936</v>
      </c>
      <c r="L12" s="52">
        <v>34658.055</v>
      </c>
      <c r="M12" s="66">
        <v>55.2</v>
      </c>
      <c r="N12" s="67">
        <f t="shared" si="0"/>
        <v>12</v>
      </c>
      <c r="O12" s="128">
        <f t="shared" si="1"/>
        <v>0.62347188264058684</v>
      </c>
      <c r="P12" s="67">
        <f t="shared" si="2"/>
        <v>12</v>
      </c>
      <c r="Q12" s="126">
        <v>8.8699999999999992</v>
      </c>
      <c r="R12" s="126">
        <v>186323</v>
      </c>
      <c r="S12" s="74">
        <v>117.41780376868095</v>
      </c>
      <c r="T12" s="97">
        <v>180706</v>
      </c>
    </row>
    <row r="13" spans="1:20" s="38" customFormat="1">
      <c r="A13" s="38">
        <v>9</v>
      </c>
      <c r="B13" s="39" t="s">
        <v>34</v>
      </c>
      <c r="C13" s="71">
        <v>1.7156723244232137</v>
      </c>
      <c r="D13" s="126">
        <v>0.89</v>
      </c>
      <c r="E13" s="72">
        <v>33.208318857363444</v>
      </c>
      <c r="F13" s="73">
        <v>1720523</v>
      </c>
      <c r="G13" s="126">
        <v>0.89</v>
      </c>
      <c r="H13" s="126">
        <v>46156</v>
      </c>
      <c r="I13" s="127">
        <v>0.21</v>
      </c>
      <c r="J13" s="126">
        <v>10862</v>
      </c>
      <c r="K13" s="52">
        <v>1513.1060050313984</v>
      </c>
      <c r="L13" s="52">
        <v>78791.968999999997</v>
      </c>
      <c r="M13" s="66">
        <v>56.1</v>
      </c>
      <c r="N13" s="67">
        <f t="shared" si="0"/>
        <v>11</v>
      </c>
      <c r="O13" s="128">
        <f t="shared" si="1"/>
        <v>0.63447432762836187</v>
      </c>
      <c r="P13" s="67">
        <f t="shared" si="2"/>
        <v>11</v>
      </c>
      <c r="Q13" s="126">
        <v>16.61</v>
      </c>
      <c r="R13" s="126">
        <v>864825</v>
      </c>
      <c r="S13" s="74">
        <v>126.48643556895253</v>
      </c>
      <c r="T13" s="97">
        <v>335695</v>
      </c>
    </row>
    <row r="14" spans="1:20" s="38" customFormat="1">
      <c r="A14" s="38">
        <v>10</v>
      </c>
      <c r="B14" s="39" t="s">
        <v>49</v>
      </c>
      <c r="C14" s="71">
        <v>1.8062692476902771</v>
      </c>
      <c r="D14" s="126">
        <v>1.08</v>
      </c>
      <c r="E14" s="72">
        <v>61.523738540657376</v>
      </c>
      <c r="F14" s="73">
        <v>825464</v>
      </c>
      <c r="G14" s="126">
        <v>2.85</v>
      </c>
      <c r="H14" s="126">
        <v>37910</v>
      </c>
      <c r="I14" s="127">
        <v>0.1</v>
      </c>
      <c r="J14" s="126">
        <v>1347</v>
      </c>
      <c r="K14" s="52">
        <v>1546.8155857819193</v>
      </c>
      <c r="L14" s="52">
        <v>20583.474999999999</v>
      </c>
      <c r="M14" s="66">
        <v>84.5</v>
      </c>
      <c r="N14" s="67">
        <f t="shared" si="0"/>
        <v>2</v>
      </c>
      <c r="O14" s="128">
        <f t="shared" si="1"/>
        <v>0.98166259168704162</v>
      </c>
      <c r="P14" s="67">
        <f t="shared" si="2"/>
        <v>2</v>
      </c>
      <c r="Q14" s="126">
        <v>5.78</v>
      </c>
      <c r="R14" s="126">
        <v>76962</v>
      </c>
      <c r="S14" s="74">
        <v>201.43628088426527</v>
      </c>
      <c r="T14" s="97">
        <v>309809</v>
      </c>
    </row>
    <row r="15" spans="1:20" s="38" customFormat="1">
      <c r="A15" s="38">
        <v>11</v>
      </c>
      <c r="B15" s="39" t="s">
        <v>16</v>
      </c>
      <c r="C15" s="71">
        <v>2.3095188776951323</v>
      </c>
      <c r="D15" s="126">
        <v>1.41</v>
      </c>
      <c r="E15" s="72">
        <v>427.97540231801884</v>
      </c>
      <c r="F15" s="73">
        <v>15398127</v>
      </c>
      <c r="G15" s="126">
        <v>7.47</v>
      </c>
      <c r="H15" s="126">
        <v>268082</v>
      </c>
      <c r="I15" s="127">
        <v>0.08</v>
      </c>
      <c r="J15" s="126">
        <v>2776</v>
      </c>
      <c r="K15" s="52">
        <v>1849.0578176349356</v>
      </c>
      <c r="L15" s="52">
        <v>66392.27</v>
      </c>
      <c r="M15" s="66">
        <v>18.600000000000001</v>
      </c>
      <c r="N15" s="67">
        <f t="shared" si="0"/>
        <v>38</v>
      </c>
      <c r="O15" s="128">
        <f t="shared" si="1"/>
        <v>0.17603911980440101</v>
      </c>
      <c r="P15" s="67">
        <f t="shared" si="2"/>
        <v>38</v>
      </c>
      <c r="Q15" s="126">
        <v>74.44</v>
      </c>
      <c r="R15" s="126">
        <v>2672915</v>
      </c>
      <c r="S15" s="74">
        <v>174.79349363507779</v>
      </c>
      <c r="T15" s="97">
        <v>123579</v>
      </c>
    </row>
    <row r="16" spans="1:20" s="38" customFormat="1">
      <c r="A16" s="38">
        <v>12</v>
      </c>
      <c r="B16" s="39" t="s">
        <v>38</v>
      </c>
      <c r="C16" s="71">
        <v>1.7438500994452004</v>
      </c>
      <c r="D16" s="126">
        <v>1</v>
      </c>
      <c r="E16" s="72">
        <v>29.066456069910249</v>
      </c>
      <c r="F16" s="73">
        <v>984539</v>
      </c>
      <c r="G16" s="126">
        <v>1.25</v>
      </c>
      <c r="H16" s="126">
        <v>42254</v>
      </c>
      <c r="I16" s="127">
        <v>0.22</v>
      </c>
      <c r="J16" s="126">
        <v>7320</v>
      </c>
      <c r="K16" s="52">
        <v>1567.5809839363371</v>
      </c>
      <c r="L16" s="52">
        <v>52988.94</v>
      </c>
      <c r="M16" s="66">
        <v>76.400000000000006</v>
      </c>
      <c r="N16" s="67">
        <f t="shared" si="0"/>
        <v>4</v>
      </c>
      <c r="O16" s="128">
        <f t="shared" si="1"/>
        <v>0.88264058679706603</v>
      </c>
      <c r="P16" s="67">
        <f t="shared" si="2"/>
        <v>4</v>
      </c>
      <c r="Q16" s="126">
        <v>14.87</v>
      </c>
      <c r="R16" s="126">
        <v>502680</v>
      </c>
      <c r="S16" s="74">
        <v>164.11371914204776</v>
      </c>
      <c r="T16" s="97">
        <v>405525</v>
      </c>
    </row>
    <row r="17" spans="1:20" s="38" customFormat="1">
      <c r="A17" s="38">
        <v>13</v>
      </c>
      <c r="B17" s="39" t="s">
        <v>22</v>
      </c>
      <c r="C17" s="71">
        <v>2.2324950954164438</v>
      </c>
      <c r="D17" s="126">
        <v>0.7</v>
      </c>
      <c r="E17" s="72">
        <v>182.20032444156863</v>
      </c>
      <c r="F17" s="73">
        <v>19992295</v>
      </c>
      <c r="G17" s="126">
        <v>3.39</v>
      </c>
      <c r="H17" s="126">
        <v>370354</v>
      </c>
      <c r="I17" s="127">
        <v>0.08</v>
      </c>
      <c r="J17" s="126">
        <v>9138</v>
      </c>
      <c r="K17" s="52">
        <v>1955.5731338634614</v>
      </c>
      <c r="L17" s="52">
        <v>213462.541</v>
      </c>
      <c r="M17" s="66">
        <v>30.7</v>
      </c>
      <c r="N17" s="67">
        <f t="shared" si="0"/>
        <v>25</v>
      </c>
      <c r="O17" s="128">
        <f t="shared" si="1"/>
        <v>0.32396088019559904</v>
      </c>
      <c r="P17" s="67">
        <f t="shared" si="2"/>
        <v>25</v>
      </c>
      <c r="Q17" s="126">
        <v>27.29</v>
      </c>
      <c r="R17" s="126">
        <v>2978743</v>
      </c>
      <c r="S17" s="74">
        <v>111.80977312390925</v>
      </c>
      <c r="T17" s="97">
        <v>64067</v>
      </c>
    </row>
    <row r="18" spans="1:20" s="38" customFormat="1">
      <c r="A18" s="38">
        <v>14</v>
      </c>
      <c r="B18" s="39" t="s">
        <v>26</v>
      </c>
      <c r="C18" s="71">
        <v>1.9042844120328168</v>
      </c>
      <c r="D18" s="126">
        <v>0.74</v>
      </c>
      <c r="E18" s="72">
        <v>75.355128319372668</v>
      </c>
      <c r="F18" s="73">
        <v>3382541</v>
      </c>
      <c r="G18" s="126">
        <v>5.9</v>
      </c>
      <c r="H18" s="126">
        <v>262995</v>
      </c>
      <c r="I18" s="127">
        <v>0.05</v>
      </c>
      <c r="J18" s="126">
        <v>2085</v>
      </c>
      <c r="K18" s="52">
        <v>1674.204682034263</v>
      </c>
      <c r="L18" s="52">
        <v>74662.831999999995</v>
      </c>
      <c r="M18" s="66">
        <v>23.3</v>
      </c>
      <c r="N18" s="67">
        <f t="shared" si="0"/>
        <v>32</v>
      </c>
      <c r="O18" s="128">
        <f t="shared" si="1"/>
        <v>0.23349633251833743</v>
      </c>
      <c r="P18" s="67">
        <f t="shared" si="2"/>
        <v>32</v>
      </c>
      <c r="Q18" s="126">
        <v>34.950000000000003</v>
      </c>
      <c r="R18" s="126">
        <v>1558463</v>
      </c>
      <c r="S18" s="74">
        <v>183.73371335504885</v>
      </c>
      <c r="T18" s="97">
        <v>451250</v>
      </c>
    </row>
    <row r="19" spans="1:20" s="38" customFormat="1">
      <c r="A19" s="38">
        <v>15</v>
      </c>
      <c r="B19" s="39" t="s">
        <v>18</v>
      </c>
      <c r="C19" s="71">
        <v>1.9422013334790689</v>
      </c>
      <c r="D19" s="126">
        <v>0.71</v>
      </c>
      <c r="E19" s="72">
        <v>41.271924519172615</v>
      </c>
      <c r="F19" s="73">
        <v>682390</v>
      </c>
      <c r="G19" s="126">
        <v>1.72</v>
      </c>
      <c r="H19" s="126">
        <v>28517</v>
      </c>
      <c r="I19" s="127">
        <v>0.83</v>
      </c>
      <c r="J19" s="126">
        <v>13758</v>
      </c>
      <c r="K19" s="52">
        <v>2791.4126000361034</v>
      </c>
      <c r="L19" s="52">
        <v>46390.485999999997</v>
      </c>
      <c r="M19" s="66">
        <v>68.599999999999994</v>
      </c>
      <c r="N19" s="67">
        <f t="shared" si="0"/>
        <v>6</v>
      </c>
      <c r="O19" s="128">
        <f t="shared" si="1"/>
        <v>0.78728606356968212</v>
      </c>
      <c r="P19" s="67">
        <f t="shared" si="2"/>
        <v>6</v>
      </c>
      <c r="Q19" s="126">
        <v>56.01</v>
      </c>
      <c r="R19" s="126">
        <v>930839</v>
      </c>
      <c r="S19" s="74">
        <v>195.83787128712871</v>
      </c>
      <c r="T19" s="97">
        <v>158237</v>
      </c>
    </row>
    <row r="20" spans="1:20" s="38" customFormat="1">
      <c r="A20" s="38">
        <v>16</v>
      </c>
      <c r="B20" s="39" t="s">
        <v>20</v>
      </c>
      <c r="C20" s="71">
        <v>2.4683669001751314</v>
      </c>
      <c r="D20" s="126">
        <v>0.68</v>
      </c>
      <c r="E20" s="72">
        <v>73.438662797237413</v>
      </c>
      <c r="F20" s="73">
        <v>3264422</v>
      </c>
      <c r="G20" s="126">
        <v>2.95</v>
      </c>
      <c r="H20" s="126">
        <v>133476</v>
      </c>
      <c r="I20" s="127">
        <v>0.68</v>
      </c>
      <c r="J20" s="126">
        <v>30578</v>
      </c>
      <c r="K20" s="52">
        <v>2323.8160889006949</v>
      </c>
      <c r="L20" s="52">
        <v>104976.068</v>
      </c>
      <c r="M20" s="66">
        <v>22.7</v>
      </c>
      <c r="N20" s="67">
        <f t="shared" si="0"/>
        <v>33</v>
      </c>
      <c r="O20" s="128">
        <f t="shared" si="1"/>
        <v>0.22616136919315405</v>
      </c>
      <c r="P20" s="67">
        <f t="shared" si="2"/>
        <v>33</v>
      </c>
      <c r="Q20" s="126">
        <v>52.17</v>
      </c>
      <c r="R20" s="126">
        <v>2356919</v>
      </c>
      <c r="S20" s="74">
        <v>120.92814371257485</v>
      </c>
      <c r="T20" s="97">
        <v>181755</v>
      </c>
    </row>
    <row r="21" spans="1:20" s="38" customFormat="1">
      <c r="A21" s="38">
        <v>17</v>
      </c>
      <c r="B21" s="39" t="s">
        <v>48</v>
      </c>
      <c r="C21" s="71">
        <v>1.8951998162609096</v>
      </c>
      <c r="D21" s="126">
        <v>0.63</v>
      </c>
      <c r="E21" s="72">
        <v>44.550798023171026</v>
      </c>
      <c r="F21" s="73">
        <v>1099781</v>
      </c>
      <c r="G21" s="126">
        <v>0.79</v>
      </c>
      <c r="H21" s="126">
        <v>19146</v>
      </c>
      <c r="I21" s="127">
        <v>0.15</v>
      </c>
      <c r="J21" s="126">
        <v>3622</v>
      </c>
      <c r="K21" s="52">
        <v>1319.5445970544431</v>
      </c>
      <c r="L21" s="52">
        <v>31896.031999999999</v>
      </c>
      <c r="M21" s="66">
        <v>29.7</v>
      </c>
      <c r="N21" s="67">
        <f t="shared" si="0"/>
        <v>27</v>
      </c>
      <c r="O21" s="128">
        <f t="shared" si="1"/>
        <v>0.31173594132029342</v>
      </c>
      <c r="P21" s="67">
        <f t="shared" si="2"/>
        <v>27</v>
      </c>
      <c r="Q21" s="126">
        <v>31.58</v>
      </c>
      <c r="R21" s="126">
        <v>763268</v>
      </c>
      <c r="S21" s="74">
        <v>106.5705329153605</v>
      </c>
      <c r="T21" s="97">
        <v>135984</v>
      </c>
    </row>
    <row r="22" spans="1:20" s="38" customFormat="1">
      <c r="A22" s="38">
        <v>18</v>
      </c>
      <c r="B22" s="39" t="s">
        <v>12</v>
      </c>
      <c r="C22" s="71">
        <v>2.4296079524340395</v>
      </c>
      <c r="D22" s="126">
        <v>1.42</v>
      </c>
      <c r="E22" s="72">
        <v>221.02268543972463</v>
      </c>
      <c r="F22" s="73">
        <v>18492084</v>
      </c>
      <c r="G22" s="126">
        <v>67.33</v>
      </c>
      <c r="H22" s="126">
        <v>5635499</v>
      </c>
      <c r="I22" s="127">
        <v>0.36</v>
      </c>
      <c r="J22" s="126">
        <v>30144</v>
      </c>
      <c r="K22" s="52">
        <v>2099.7708308442257</v>
      </c>
      <c r="L22" s="52">
        <v>175746.61900000001</v>
      </c>
      <c r="M22" s="66">
        <v>20</v>
      </c>
      <c r="N22" s="67">
        <f t="shared" si="0"/>
        <v>35</v>
      </c>
      <c r="O22" s="128">
        <f t="shared" si="1"/>
        <v>0.19315403422982885</v>
      </c>
      <c r="P22" s="67">
        <f t="shared" si="2"/>
        <v>35</v>
      </c>
      <c r="Q22" s="126">
        <v>293.72000000000003</v>
      </c>
      <c r="R22" s="126">
        <v>24583418</v>
      </c>
      <c r="S22" s="74">
        <v>230.98477157360406</v>
      </c>
      <c r="T22" s="97">
        <v>136512</v>
      </c>
    </row>
    <row r="23" spans="1:20" s="38" customFormat="1">
      <c r="A23" s="38">
        <v>19</v>
      </c>
      <c r="B23" s="39" t="s">
        <v>25</v>
      </c>
      <c r="C23" s="71">
        <v>2.2633062995096189</v>
      </c>
      <c r="D23" s="126">
        <v>1.41</v>
      </c>
      <c r="E23" s="72">
        <v>327.26759089720116</v>
      </c>
      <c r="F23" s="73">
        <v>18767160</v>
      </c>
      <c r="G23" s="126">
        <v>7.23</v>
      </c>
      <c r="H23" s="126">
        <v>411897</v>
      </c>
      <c r="I23" s="127">
        <v>0.19</v>
      </c>
      <c r="J23" s="126">
        <v>10808</v>
      </c>
      <c r="K23" s="52">
        <v>2137.1529265124123</v>
      </c>
      <c r="L23" s="52">
        <v>121736.505</v>
      </c>
      <c r="M23" s="66">
        <v>14.5</v>
      </c>
      <c r="N23" s="67">
        <f t="shared" si="0"/>
        <v>40</v>
      </c>
      <c r="O23" s="128">
        <f t="shared" si="1"/>
        <v>0.12591687041564795</v>
      </c>
      <c r="P23" s="67">
        <f t="shared" si="2"/>
        <v>40</v>
      </c>
      <c r="Q23" s="126">
        <v>184.3</v>
      </c>
      <c r="R23" s="126">
        <v>10498358</v>
      </c>
      <c r="S23" s="74">
        <v>94.527777777777771</v>
      </c>
      <c r="T23" s="97">
        <v>163344</v>
      </c>
    </row>
    <row r="24" spans="1:20" s="38" customFormat="1">
      <c r="A24" s="38">
        <v>20</v>
      </c>
      <c r="B24" s="39" t="s">
        <v>35</v>
      </c>
      <c r="C24" s="71">
        <v>1.8891826708351944</v>
      </c>
      <c r="D24" s="126">
        <v>1.1399999999999999</v>
      </c>
      <c r="E24" s="72">
        <v>69.669555552780452</v>
      </c>
      <c r="F24" s="73">
        <v>11157858</v>
      </c>
      <c r="G24" s="126">
        <v>5.56</v>
      </c>
      <c r="H24" s="126">
        <v>900187</v>
      </c>
      <c r="I24" s="127">
        <v>0.36</v>
      </c>
      <c r="J24" s="126">
        <v>58138</v>
      </c>
      <c r="K24" s="52">
        <v>2235.6332599935722</v>
      </c>
      <c r="L24" s="52">
        <v>361734.40399999998</v>
      </c>
      <c r="M24" s="66">
        <v>29.8</v>
      </c>
      <c r="N24" s="67">
        <f t="shared" si="0"/>
        <v>26</v>
      </c>
      <c r="O24" s="128">
        <f t="shared" si="1"/>
        <v>0.31295843520782402</v>
      </c>
      <c r="P24" s="67">
        <f t="shared" si="2"/>
        <v>26</v>
      </c>
      <c r="Q24" s="126">
        <v>57.49</v>
      </c>
      <c r="R24" s="126">
        <v>9301429</v>
      </c>
      <c r="S24" s="74">
        <v>542.49663954722325</v>
      </c>
      <c r="T24" s="97">
        <v>1533638</v>
      </c>
    </row>
    <row r="25" spans="1:20" s="75" customFormat="1">
      <c r="A25" s="75">
        <v>21</v>
      </c>
      <c r="B25" s="76" t="s">
        <v>43</v>
      </c>
      <c r="C25" s="77">
        <v>1.8117848464766955</v>
      </c>
      <c r="D25" s="126">
        <v>0.82</v>
      </c>
      <c r="E25" s="78">
        <v>52.280817221993694</v>
      </c>
      <c r="F25" s="79">
        <v>762568</v>
      </c>
      <c r="G25" s="126">
        <v>4.12</v>
      </c>
      <c r="H25" s="126">
        <v>59545</v>
      </c>
      <c r="I25" s="127">
        <v>0.1</v>
      </c>
      <c r="J25" s="126">
        <v>1475</v>
      </c>
      <c r="K25" s="80">
        <v>1384.6442799834003</v>
      </c>
      <c r="L25" s="80">
        <v>20019.187000000002</v>
      </c>
      <c r="M25" s="68">
        <v>33</v>
      </c>
      <c r="N25" s="69">
        <f t="shared" si="0"/>
        <v>24</v>
      </c>
      <c r="O25" s="132">
        <f t="shared" si="1"/>
        <v>0.35207823960880197</v>
      </c>
      <c r="P25" s="69">
        <f t="shared" si="2"/>
        <v>24</v>
      </c>
      <c r="Q25" s="126">
        <v>1.43</v>
      </c>
      <c r="R25" s="126">
        <v>20614</v>
      </c>
      <c r="S25" s="81">
        <v>102.79749340369393</v>
      </c>
      <c r="T25" s="97">
        <v>155841</v>
      </c>
    </row>
    <row r="26" spans="1:20" s="38" customFormat="1">
      <c r="A26" s="38">
        <v>22</v>
      </c>
      <c r="B26" s="39" t="s">
        <v>39</v>
      </c>
      <c r="C26" s="71">
        <v>1.803606557377049</v>
      </c>
      <c r="D26" s="126">
        <v>1.1599999999999999</v>
      </c>
      <c r="E26" s="72">
        <v>64.529562824824211</v>
      </c>
      <c r="F26" s="73">
        <v>1055381</v>
      </c>
      <c r="G26" s="126">
        <v>6.12</v>
      </c>
      <c r="H26" s="126">
        <v>99203</v>
      </c>
      <c r="I26" s="127">
        <v>0.19</v>
      </c>
      <c r="J26" s="126">
        <v>3013</v>
      </c>
      <c r="K26" s="52">
        <v>1963.4788132979706</v>
      </c>
      <c r="L26" s="52">
        <v>31833.882000000001</v>
      </c>
      <c r="M26" s="66">
        <v>48.5</v>
      </c>
      <c r="N26" s="67">
        <f t="shared" si="0"/>
        <v>17</v>
      </c>
      <c r="O26" s="128">
        <f t="shared" si="1"/>
        <v>0.54156479217603914</v>
      </c>
      <c r="P26" s="67">
        <f t="shared" si="2"/>
        <v>17</v>
      </c>
      <c r="Q26" s="126">
        <v>21.98</v>
      </c>
      <c r="R26" s="126">
        <v>356369</v>
      </c>
      <c r="S26" s="81">
        <v>84.944181646168403</v>
      </c>
      <c r="T26" s="97">
        <v>89786</v>
      </c>
    </row>
    <row r="27" spans="1:20" s="38" customFormat="1">
      <c r="A27" s="38">
        <v>23</v>
      </c>
      <c r="B27" s="39" t="s">
        <v>36</v>
      </c>
      <c r="C27" s="71">
        <v>1.7542295148797391</v>
      </c>
      <c r="D27" s="126">
        <v>0.83</v>
      </c>
      <c r="E27" s="72">
        <v>37.215996122152205</v>
      </c>
      <c r="F27" s="73">
        <v>1919415</v>
      </c>
      <c r="G27" s="126">
        <v>1.17</v>
      </c>
      <c r="H27" s="126">
        <v>60434</v>
      </c>
      <c r="I27" s="127">
        <v>0.28999999999999998</v>
      </c>
      <c r="J27" s="126">
        <v>15084</v>
      </c>
      <c r="K27" s="52">
        <v>1516.7558094349888</v>
      </c>
      <c r="L27" s="52">
        <v>78064.388000000006</v>
      </c>
      <c r="M27" s="66">
        <v>38.5</v>
      </c>
      <c r="N27" s="67">
        <f t="shared" si="0"/>
        <v>20</v>
      </c>
      <c r="O27" s="128">
        <f t="shared" si="1"/>
        <v>0.41931540342298285</v>
      </c>
      <c r="P27" s="67">
        <f t="shared" si="2"/>
        <v>20</v>
      </c>
      <c r="Q27" s="126">
        <v>14.82</v>
      </c>
      <c r="R27" s="126">
        <v>762904</v>
      </c>
      <c r="S27" s="74">
        <v>144.01994680851064</v>
      </c>
      <c r="T27" s="97">
        <v>324909</v>
      </c>
    </row>
    <row r="28" spans="1:20" s="38" customFormat="1" ht="17.25" customHeight="1">
      <c r="A28" s="38">
        <v>24</v>
      </c>
      <c r="B28" s="39" t="s">
        <v>11</v>
      </c>
      <c r="C28" s="71">
        <v>3.2025179098187948</v>
      </c>
      <c r="D28" s="126">
        <v>0.27</v>
      </c>
      <c r="E28" s="72">
        <v>245.0961954923402</v>
      </c>
      <c r="F28" s="73">
        <v>9167333</v>
      </c>
      <c r="G28" s="126">
        <v>17.809999999999999</v>
      </c>
      <c r="H28" s="126">
        <v>676777</v>
      </c>
      <c r="I28" s="127">
        <v>1.38</v>
      </c>
      <c r="J28" s="126">
        <v>52345</v>
      </c>
      <c r="K28" s="52">
        <v>2394.4366430695545</v>
      </c>
      <c r="L28" s="52">
        <v>90986.198000000004</v>
      </c>
      <c r="M28" s="66">
        <v>13.5</v>
      </c>
      <c r="N28" s="67">
        <f t="shared" si="0"/>
        <v>41</v>
      </c>
      <c r="O28" s="128">
        <f t="shared" si="1"/>
        <v>0.11369193154034231</v>
      </c>
      <c r="P28" s="67">
        <f t="shared" si="2"/>
        <v>41</v>
      </c>
      <c r="Q28" s="126">
        <v>135.82</v>
      </c>
      <c r="R28" s="126">
        <v>5160937</v>
      </c>
      <c r="S28" s="74">
        <v>343.9518449030644</v>
      </c>
      <c r="T28" s="97">
        <v>549979</v>
      </c>
    </row>
    <row r="29" spans="1:20" s="38" customFormat="1" ht="17.25" customHeight="1">
      <c r="A29" s="38">
        <v>25</v>
      </c>
      <c r="B29" s="39" t="s">
        <v>15</v>
      </c>
      <c r="C29" s="71">
        <v>2.3836837678721614</v>
      </c>
      <c r="D29" s="126">
        <v>0.81</v>
      </c>
      <c r="E29" s="72">
        <v>421.58926457961059</v>
      </c>
      <c r="F29" s="73">
        <v>36333406</v>
      </c>
      <c r="G29" s="126">
        <v>8.98</v>
      </c>
      <c r="H29" s="126">
        <v>770382</v>
      </c>
      <c r="I29" s="127">
        <v>0.12</v>
      </c>
      <c r="J29" s="126">
        <v>10235</v>
      </c>
      <c r="K29" s="52">
        <v>2257.0520830904811</v>
      </c>
      <c r="L29" s="52">
        <v>193623.47</v>
      </c>
      <c r="M29" s="66">
        <v>19.100000000000001</v>
      </c>
      <c r="N29" s="67">
        <f t="shared" si="0"/>
        <v>37</v>
      </c>
      <c r="O29" s="128">
        <f t="shared" si="1"/>
        <v>0.18215158924205382</v>
      </c>
      <c r="P29" s="67">
        <f t="shared" si="2"/>
        <v>37</v>
      </c>
      <c r="Q29" s="126">
        <v>85.59</v>
      </c>
      <c r="R29" s="126">
        <v>7342380</v>
      </c>
      <c r="S29" s="74">
        <v>210.85441310282076</v>
      </c>
      <c r="T29" s="97">
        <v>231729</v>
      </c>
    </row>
    <row r="30" spans="1:20" s="38" customFormat="1" ht="17.25" customHeight="1">
      <c r="A30" s="38">
        <v>26</v>
      </c>
      <c r="B30" s="39" t="s">
        <v>44</v>
      </c>
      <c r="C30" s="71">
        <v>1.7930545492185075</v>
      </c>
      <c r="D30" s="126">
        <v>1.1100000000000001</v>
      </c>
      <c r="E30" s="72">
        <v>37.108536036036035</v>
      </c>
      <c r="F30" s="73">
        <v>1647619</v>
      </c>
      <c r="G30" s="126">
        <v>2.64</v>
      </c>
      <c r="H30" s="126">
        <v>116832</v>
      </c>
      <c r="I30" s="127">
        <v>0.31</v>
      </c>
      <c r="J30" s="126">
        <v>13783</v>
      </c>
      <c r="K30" s="52">
        <v>1544.2158694963573</v>
      </c>
      <c r="L30" s="52">
        <v>68251.252999999997</v>
      </c>
      <c r="M30" s="66">
        <v>26.7</v>
      </c>
      <c r="N30" s="67">
        <f t="shared" si="0"/>
        <v>29</v>
      </c>
      <c r="O30" s="128">
        <f t="shared" si="1"/>
        <v>0.27506112469437655</v>
      </c>
      <c r="P30" s="67">
        <f t="shared" si="2"/>
        <v>29</v>
      </c>
      <c r="Q30" s="126">
        <v>40.450000000000003</v>
      </c>
      <c r="R30" s="126">
        <v>1787878</v>
      </c>
      <c r="S30" s="74">
        <v>177.2557221783741</v>
      </c>
      <c r="T30" s="97">
        <v>224583</v>
      </c>
    </row>
    <row r="31" spans="1:20" s="38" customFormat="1" ht="17.25" customHeight="1">
      <c r="A31" s="38">
        <v>27</v>
      </c>
      <c r="B31" s="39" t="s">
        <v>37</v>
      </c>
      <c r="C31" s="71">
        <v>2.0348451327433628</v>
      </c>
      <c r="D31" s="126">
        <v>1.07</v>
      </c>
      <c r="E31" s="72">
        <v>121.29543060310772</v>
      </c>
      <c r="F31" s="73">
        <v>3684470</v>
      </c>
      <c r="G31" s="126">
        <v>81.62</v>
      </c>
      <c r="H31" s="126">
        <v>2476193</v>
      </c>
      <c r="I31" s="127">
        <v>0.16</v>
      </c>
      <c r="J31" s="126">
        <v>4840</v>
      </c>
      <c r="K31" s="52">
        <v>1711.0765731614861</v>
      </c>
      <c r="L31" s="52">
        <v>51908.93</v>
      </c>
      <c r="M31" s="66">
        <v>25</v>
      </c>
      <c r="N31" s="67">
        <f t="shared" si="0"/>
        <v>30</v>
      </c>
      <c r="O31" s="128">
        <f t="shared" si="1"/>
        <v>0.25427872860635697</v>
      </c>
      <c r="P31" s="67">
        <f t="shared" si="2"/>
        <v>30</v>
      </c>
      <c r="Q31" s="126">
        <v>74.89</v>
      </c>
      <c r="R31" s="126">
        <v>2271940</v>
      </c>
      <c r="S31" s="74">
        <v>173.40088105726872</v>
      </c>
      <c r="T31" s="97">
        <v>39362</v>
      </c>
    </row>
    <row r="32" spans="1:20" s="38" customFormat="1" ht="17.25" customHeight="1">
      <c r="A32" s="38">
        <v>28</v>
      </c>
      <c r="B32" s="39" t="s">
        <v>42</v>
      </c>
      <c r="C32" s="71">
        <v>1.6867275348390198</v>
      </c>
      <c r="D32" s="126">
        <v>0.62</v>
      </c>
      <c r="E32" s="72">
        <v>31.378869678124786</v>
      </c>
      <c r="F32" s="73">
        <v>918334</v>
      </c>
      <c r="G32" s="126">
        <v>0.53</v>
      </c>
      <c r="H32" s="126">
        <v>15559</v>
      </c>
      <c r="I32" s="127">
        <v>0.25</v>
      </c>
      <c r="J32" s="126">
        <v>7157</v>
      </c>
      <c r="K32" s="52">
        <v>1543.9941646929599</v>
      </c>
      <c r="L32" s="52">
        <v>44981.182000000001</v>
      </c>
      <c r="M32" s="66">
        <v>51</v>
      </c>
      <c r="N32" s="67">
        <f t="shared" si="0"/>
        <v>14</v>
      </c>
      <c r="O32" s="128">
        <f t="shared" si="1"/>
        <v>0.57212713936430315</v>
      </c>
      <c r="P32" s="67">
        <f t="shared" si="2"/>
        <v>14</v>
      </c>
      <c r="Q32" s="126">
        <v>40.74</v>
      </c>
      <c r="R32" s="126">
        <v>1187006</v>
      </c>
      <c r="S32" s="74">
        <v>104.41841680129241</v>
      </c>
      <c r="T32" s="97">
        <v>129270</v>
      </c>
    </row>
    <row r="33" spans="1:20" s="38" customFormat="1" ht="17.25" customHeight="1">
      <c r="A33" s="38">
        <v>29</v>
      </c>
      <c r="B33" s="39" t="s">
        <v>40</v>
      </c>
      <c r="C33" s="71">
        <v>1.7685072020951549</v>
      </c>
      <c r="D33" s="126">
        <v>0.87</v>
      </c>
      <c r="E33" s="72">
        <v>22.544612636329447</v>
      </c>
      <c r="F33" s="73">
        <v>479569</v>
      </c>
      <c r="G33" s="126">
        <v>0</v>
      </c>
      <c r="H33" s="126">
        <v>0</v>
      </c>
      <c r="I33" s="127">
        <v>0.14000000000000001</v>
      </c>
      <c r="J33" s="126">
        <v>2863</v>
      </c>
      <c r="K33" s="52">
        <v>1537.2295300099795</v>
      </c>
      <c r="L33" s="52">
        <v>32347.920999999998</v>
      </c>
      <c r="M33" s="66">
        <v>57.8</v>
      </c>
      <c r="N33" s="67">
        <f t="shared" si="0"/>
        <v>10</v>
      </c>
      <c r="O33" s="128">
        <f t="shared" si="1"/>
        <v>0.65525672371638133</v>
      </c>
      <c r="P33" s="67">
        <f t="shared" si="2"/>
        <v>10</v>
      </c>
      <c r="Q33" s="126">
        <v>20.399999999999999</v>
      </c>
      <c r="R33" s="126">
        <v>429223</v>
      </c>
      <c r="S33" s="74">
        <v>105.58195488721805</v>
      </c>
      <c r="T33" s="97">
        <v>140424</v>
      </c>
    </row>
    <row r="34" spans="1:20" s="38" customFormat="1" ht="17.25" customHeight="1">
      <c r="A34" s="38">
        <v>30</v>
      </c>
      <c r="B34" s="39" t="s">
        <v>10</v>
      </c>
      <c r="C34" s="71">
        <v>2.5567298454013452</v>
      </c>
      <c r="D34" s="126">
        <v>1.1399999999999999</v>
      </c>
      <c r="E34" s="72">
        <v>327.54519210389765</v>
      </c>
      <c r="F34" s="73">
        <v>89634052</v>
      </c>
      <c r="G34" s="126">
        <v>31.11</v>
      </c>
      <c r="H34" s="126">
        <v>8517277</v>
      </c>
      <c r="I34" s="127">
        <v>7.0000000000000007E-2</v>
      </c>
      <c r="J34" s="126">
        <v>19227</v>
      </c>
      <c r="K34" s="52">
        <v>2259.299680429503</v>
      </c>
      <c r="L34" s="52">
        <v>618607.549</v>
      </c>
      <c r="M34" s="66">
        <v>5.6</v>
      </c>
      <c r="N34" s="67">
        <f t="shared" si="0"/>
        <v>44</v>
      </c>
      <c r="O34" s="128">
        <f t="shared" si="1"/>
        <v>1.7114914425427868E-2</v>
      </c>
      <c r="P34" s="67">
        <f t="shared" si="2"/>
        <v>44</v>
      </c>
      <c r="Q34" s="126">
        <v>583.89</v>
      </c>
      <c r="R34" s="126">
        <v>159873071</v>
      </c>
      <c r="S34" s="74">
        <v>92.669291338582681</v>
      </c>
      <c r="T34" s="97">
        <v>164766</v>
      </c>
    </row>
    <row r="35" spans="1:20" s="38" customFormat="1" ht="17.25" customHeight="1">
      <c r="A35" s="38">
        <v>31</v>
      </c>
      <c r="B35" s="39" t="s">
        <v>14</v>
      </c>
      <c r="C35" s="71">
        <v>2.5001402978631555</v>
      </c>
      <c r="D35" s="126">
        <v>0.63</v>
      </c>
      <c r="E35" s="72">
        <v>642.7684864240324</v>
      </c>
      <c r="F35" s="73">
        <v>8901058</v>
      </c>
      <c r="G35" s="126">
        <v>18.89</v>
      </c>
      <c r="H35" s="126">
        <v>258451</v>
      </c>
      <c r="I35" s="127">
        <v>0.14000000000000001</v>
      </c>
      <c r="J35" s="126">
        <v>1966</v>
      </c>
      <c r="K35" s="52">
        <v>2322.4930946291556</v>
      </c>
      <c r="L35" s="52">
        <v>31783.317999999999</v>
      </c>
      <c r="M35" s="66">
        <v>4.2</v>
      </c>
      <c r="N35" s="67">
        <f t="shared" si="0"/>
        <v>45</v>
      </c>
      <c r="O35" s="128">
        <f t="shared" si="1"/>
        <v>0</v>
      </c>
      <c r="P35" s="67">
        <f t="shared" si="2"/>
        <v>45</v>
      </c>
      <c r="Q35" s="126">
        <v>336.38</v>
      </c>
      <c r="R35" s="126">
        <v>4603305</v>
      </c>
      <c r="S35" s="74">
        <v>120.43470935130581</v>
      </c>
      <c r="T35" s="97">
        <v>142956</v>
      </c>
    </row>
    <row r="36" spans="1:20" s="38" customFormat="1" ht="17.25" customHeight="1">
      <c r="A36" s="38">
        <v>32</v>
      </c>
      <c r="B36" s="39" t="s">
        <v>17</v>
      </c>
      <c r="C36" s="71">
        <v>2.267625831849283</v>
      </c>
      <c r="D36" s="126">
        <v>1.17</v>
      </c>
      <c r="E36" s="72">
        <v>371.39805335619548</v>
      </c>
      <c r="F36" s="73">
        <v>22093356</v>
      </c>
      <c r="G36" s="126">
        <v>21.96</v>
      </c>
      <c r="H36" s="126">
        <v>1299634</v>
      </c>
      <c r="I36" s="127">
        <v>0.15</v>
      </c>
      <c r="J36" s="126">
        <v>9004</v>
      </c>
      <c r="K36" s="52">
        <v>1857.2723294244872</v>
      </c>
      <c r="L36" s="52">
        <v>109917.091</v>
      </c>
      <c r="M36" s="66">
        <v>19.7</v>
      </c>
      <c r="N36" s="67">
        <f t="shared" si="0"/>
        <v>36</v>
      </c>
      <c r="O36" s="128">
        <f t="shared" si="1"/>
        <v>0.18948655256723718</v>
      </c>
      <c r="P36" s="67">
        <f t="shared" si="2"/>
        <v>36</v>
      </c>
      <c r="Q36" s="126">
        <v>100.54</v>
      </c>
      <c r="R36" s="126">
        <v>5950282</v>
      </c>
      <c r="S36" s="74">
        <v>117.5428759894459</v>
      </c>
      <c r="T36" s="97">
        <v>178195</v>
      </c>
    </row>
    <row r="37" spans="1:20" s="38" customFormat="1" ht="17.25" customHeight="1">
      <c r="A37" s="38">
        <v>33</v>
      </c>
      <c r="B37" s="39" t="s">
        <v>29</v>
      </c>
      <c r="C37" s="71">
        <v>2.078918977235948</v>
      </c>
      <c r="D37" s="126">
        <v>0.44</v>
      </c>
      <c r="E37" s="72">
        <v>34.171018496681377</v>
      </c>
      <c r="F37" s="73">
        <v>1014230</v>
      </c>
      <c r="G37" s="126">
        <v>3.63</v>
      </c>
      <c r="H37" s="126">
        <v>109599</v>
      </c>
      <c r="I37" s="127">
        <v>0.98</v>
      </c>
      <c r="J37" s="126">
        <v>29643</v>
      </c>
      <c r="K37" s="52">
        <v>1533.3519333178976</v>
      </c>
      <c r="L37" s="52">
        <v>46357.828999999998</v>
      </c>
      <c r="M37" s="66">
        <v>61.2</v>
      </c>
      <c r="N37" s="67">
        <f t="shared" si="0"/>
        <v>8</v>
      </c>
      <c r="O37" s="128">
        <f t="shared" si="1"/>
        <v>0.69682151589242058</v>
      </c>
      <c r="P37" s="67">
        <f t="shared" si="2"/>
        <v>8</v>
      </c>
      <c r="Q37" s="126">
        <v>23.75</v>
      </c>
      <c r="R37" s="126">
        <v>718140</v>
      </c>
      <c r="S37" s="74">
        <v>179.34471468662301</v>
      </c>
      <c r="T37" s="97">
        <v>383439</v>
      </c>
    </row>
    <row r="38" spans="1:20" s="38" customFormat="1" ht="17.25" customHeight="1">
      <c r="A38" s="38">
        <v>34</v>
      </c>
      <c r="B38" s="39" t="s">
        <v>50</v>
      </c>
      <c r="C38" s="71">
        <v>1.8484330192544038</v>
      </c>
      <c r="D38" s="126">
        <v>1.1299999999999999</v>
      </c>
      <c r="E38" s="72">
        <v>22.0950077542279</v>
      </c>
      <c r="F38" s="73">
        <v>598377</v>
      </c>
      <c r="G38" s="126">
        <v>0.02</v>
      </c>
      <c r="H38" s="126">
        <v>406</v>
      </c>
      <c r="I38" s="127">
        <v>0.22</v>
      </c>
      <c r="J38" s="126">
        <v>5965</v>
      </c>
      <c r="K38" s="52">
        <v>1226.840499513946</v>
      </c>
      <c r="L38" s="52">
        <v>32813.076000000001</v>
      </c>
      <c r="M38" s="66">
        <v>66.3</v>
      </c>
      <c r="N38" s="67">
        <f t="shared" si="0"/>
        <v>7</v>
      </c>
      <c r="O38" s="128">
        <f t="shared" si="1"/>
        <v>0.75916870415647919</v>
      </c>
      <c r="P38" s="67">
        <f t="shared" si="2"/>
        <v>7</v>
      </c>
      <c r="Q38" s="126">
        <v>3.58</v>
      </c>
      <c r="R38" s="126">
        <v>95635</v>
      </c>
      <c r="S38" s="74">
        <v>91.456521739130437</v>
      </c>
      <c r="T38" s="97">
        <v>105175</v>
      </c>
    </row>
    <row r="39" spans="1:20" s="38" customFormat="1" ht="17.25" customHeight="1">
      <c r="A39" s="38">
        <v>35</v>
      </c>
      <c r="B39" s="39" t="s">
        <v>27</v>
      </c>
      <c r="C39" s="71">
        <v>1.9473950795947901</v>
      </c>
      <c r="D39" s="126">
        <v>1.49</v>
      </c>
      <c r="E39" s="72">
        <v>119.1344440884332</v>
      </c>
      <c r="F39" s="73">
        <v>3718186</v>
      </c>
      <c r="G39" s="126">
        <v>3.12</v>
      </c>
      <c r="H39" s="126">
        <v>97169</v>
      </c>
      <c r="I39" s="127">
        <v>0.42</v>
      </c>
      <c r="J39" s="126">
        <v>12959</v>
      </c>
      <c r="K39" s="52">
        <v>2237.0663049062418</v>
      </c>
      <c r="L39" s="52">
        <v>69671.192999999999</v>
      </c>
      <c r="M39" s="66">
        <v>73.7</v>
      </c>
      <c r="N39" s="67">
        <f t="shared" si="0"/>
        <v>5</v>
      </c>
      <c r="O39" s="128">
        <f t="shared" si="1"/>
        <v>0.84963325183374083</v>
      </c>
      <c r="P39" s="67">
        <f t="shared" si="2"/>
        <v>5</v>
      </c>
      <c r="Q39" s="126">
        <v>24.66</v>
      </c>
      <c r="R39" s="126">
        <v>768134</v>
      </c>
      <c r="S39" s="74">
        <v>196.97471264367817</v>
      </c>
      <c r="T39" s="97">
        <v>428420</v>
      </c>
    </row>
    <row r="40" spans="1:20" s="38" customFormat="1" ht="17.25" customHeight="1">
      <c r="A40" s="38">
        <v>36</v>
      </c>
      <c r="B40" s="39" t="s">
        <v>41</v>
      </c>
      <c r="C40" s="71">
        <v>2.3108067729083666</v>
      </c>
      <c r="D40" s="126">
        <v>1.26</v>
      </c>
      <c r="E40" s="72">
        <v>420.69688702152621</v>
      </c>
      <c r="F40" s="73">
        <v>15419803</v>
      </c>
      <c r="G40" s="126">
        <v>11.95</v>
      </c>
      <c r="H40" s="126">
        <v>434491</v>
      </c>
      <c r="I40" s="127">
        <v>0.14000000000000001</v>
      </c>
      <c r="J40" s="126">
        <v>4959</v>
      </c>
      <c r="K40" s="52">
        <v>1818.172889096762</v>
      </c>
      <c r="L40" s="52">
        <v>66085.13</v>
      </c>
      <c r="M40" s="66">
        <v>17.399999999999999</v>
      </c>
      <c r="N40" s="67">
        <f t="shared" si="0"/>
        <v>39</v>
      </c>
      <c r="O40" s="128">
        <f t="shared" si="1"/>
        <v>0.16136919315403422</v>
      </c>
      <c r="P40" s="67">
        <f t="shared" si="2"/>
        <v>39</v>
      </c>
      <c r="Q40" s="126">
        <v>49.12</v>
      </c>
      <c r="R40" s="126">
        <v>1785503</v>
      </c>
      <c r="S40" s="74">
        <v>97.6945925361767</v>
      </c>
      <c r="T40" s="97">
        <v>128273</v>
      </c>
    </row>
    <row r="41" spans="1:20" s="38" customFormat="1" ht="17.25" customHeight="1">
      <c r="A41" s="38">
        <v>37</v>
      </c>
      <c r="B41" s="39" t="s">
        <v>51</v>
      </c>
      <c r="C41" s="71">
        <v>1.7178329346092502</v>
      </c>
      <c r="D41" s="126">
        <v>1.1000000000000001</v>
      </c>
      <c r="E41" s="72">
        <v>29.771828460427354</v>
      </c>
      <c r="F41" s="73">
        <v>597729</v>
      </c>
      <c r="G41" s="126">
        <v>0.05</v>
      </c>
      <c r="H41" s="126">
        <v>921</v>
      </c>
      <c r="I41" s="127">
        <v>0.12</v>
      </c>
      <c r="J41" s="126">
        <v>2459</v>
      </c>
      <c r="K41" s="52">
        <v>1560.5077310501135</v>
      </c>
      <c r="L41" s="52">
        <v>30983.881000000001</v>
      </c>
      <c r="M41" s="66">
        <v>58.5</v>
      </c>
      <c r="N41" s="67">
        <f t="shared" si="0"/>
        <v>9</v>
      </c>
      <c r="O41" s="128">
        <f t="shared" si="1"/>
        <v>0.66381418092909539</v>
      </c>
      <c r="P41" s="67">
        <f t="shared" si="2"/>
        <v>9</v>
      </c>
      <c r="Q41" s="126">
        <v>2.72</v>
      </c>
      <c r="R41" s="126">
        <v>54101</v>
      </c>
      <c r="S41" s="74">
        <v>70.434042553191489</v>
      </c>
      <c r="T41" s="97">
        <v>66208</v>
      </c>
    </row>
    <row r="42" spans="1:20" s="38" customFormat="1" ht="17.25" customHeight="1">
      <c r="A42" s="38">
        <v>38</v>
      </c>
      <c r="B42" s="39" t="s">
        <v>47</v>
      </c>
      <c r="C42" s="71">
        <v>1.7508382692500752</v>
      </c>
      <c r="D42" s="126">
        <v>1.4</v>
      </c>
      <c r="E42" s="72">
        <v>29.161468729208249</v>
      </c>
      <c r="F42" s="73">
        <v>701275</v>
      </c>
      <c r="G42" s="126">
        <v>0.36</v>
      </c>
      <c r="H42" s="126">
        <v>8547</v>
      </c>
      <c r="I42" s="127">
        <v>0.18</v>
      </c>
      <c r="J42" s="126">
        <v>4226</v>
      </c>
      <c r="K42" s="52">
        <v>1638.6165413533836</v>
      </c>
      <c r="L42" s="52">
        <v>38792.608</v>
      </c>
      <c r="M42" s="66">
        <v>86</v>
      </c>
      <c r="N42" s="67">
        <f t="shared" si="0"/>
        <v>1</v>
      </c>
      <c r="O42" s="128">
        <f t="shared" si="1"/>
        <v>1</v>
      </c>
      <c r="P42" s="67">
        <f t="shared" si="2"/>
        <v>1</v>
      </c>
      <c r="Q42" s="126">
        <v>4.54</v>
      </c>
      <c r="R42" s="126">
        <v>107398</v>
      </c>
      <c r="S42" s="74">
        <v>100.83715846994535</v>
      </c>
      <c r="T42" s="97">
        <v>92266</v>
      </c>
    </row>
    <row r="43" spans="1:20" s="38" customFormat="1" ht="17.25" customHeight="1">
      <c r="A43" s="38">
        <v>39</v>
      </c>
      <c r="B43" s="39" t="s">
        <v>9</v>
      </c>
      <c r="C43" s="71">
        <v>2.548622544177368</v>
      </c>
      <c r="D43" s="126">
        <v>0.8</v>
      </c>
      <c r="E43" s="72">
        <v>234.21454990553738</v>
      </c>
      <c r="F43" s="73">
        <v>8802017</v>
      </c>
      <c r="G43" s="126">
        <v>2.83</v>
      </c>
      <c r="H43" s="126">
        <v>107836</v>
      </c>
      <c r="I43" s="127">
        <v>1</v>
      </c>
      <c r="J43" s="126">
        <v>37995</v>
      </c>
      <c r="K43" s="52">
        <v>1688.4663424891576</v>
      </c>
      <c r="L43" s="52">
        <v>64237.701999999997</v>
      </c>
      <c r="M43" s="66">
        <v>44.8</v>
      </c>
      <c r="N43" s="67">
        <f t="shared" si="0"/>
        <v>19</v>
      </c>
      <c r="O43" s="128">
        <f t="shared" si="1"/>
        <v>0.49633251833740827</v>
      </c>
      <c r="P43" s="67">
        <f t="shared" si="2"/>
        <v>19</v>
      </c>
      <c r="Q43" s="126">
        <v>280.95999999999998</v>
      </c>
      <c r="R43" s="126">
        <v>10689196</v>
      </c>
      <c r="S43" s="74">
        <v>729.9492557510149</v>
      </c>
      <c r="T43" s="97">
        <v>3236595</v>
      </c>
    </row>
    <row r="44" spans="1:20" s="38" customFormat="1">
      <c r="A44" s="38">
        <v>40</v>
      </c>
      <c r="B44" s="39" t="s">
        <v>28</v>
      </c>
      <c r="C44" s="71">
        <v>2.1673389236811378</v>
      </c>
      <c r="D44" s="126">
        <v>1</v>
      </c>
      <c r="E44" s="72">
        <v>136.3803035651253</v>
      </c>
      <c r="F44" s="73">
        <v>1931827</v>
      </c>
      <c r="G44" s="126">
        <v>0.15</v>
      </c>
      <c r="H44" s="126">
        <v>2068</v>
      </c>
      <c r="I44" s="127">
        <v>0.19</v>
      </c>
      <c r="J44" s="126">
        <v>2704</v>
      </c>
      <c r="K44" s="52">
        <v>3534.9137833238797</v>
      </c>
      <c r="L44" s="52">
        <v>49856.423999999999</v>
      </c>
      <c r="M44" s="66">
        <v>55.1</v>
      </c>
      <c r="N44" s="67">
        <f t="shared" si="0"/>
        <v>13</v>
      </c>
      <c r="O44" s="128">
        <f t="shared" si="1"/>
        <v>0.62224938875305624</v>
      </c>
      <c r="P44" s="67">
        <f t="shared" si="2"/>
        <v>13</v>
      </c>
      <c r="Q44" s="126">
        <v>52.41</v>
      </c>
      <c r="R44" s="126">
        <v>739195</v>
      </c>
      <c r="S44" s="74">
        <v>120.69902912621359</v>
      </c>
      <c r="T44" s="97">
        <v>124320</v>
      </c>
    </row>
    <row r="45" spans="1:20" s="38" customFormat="1">
      <c r="A45" s="38">
        <v>41</v>
      </c>
      <c r="B45" s="39" t="s">
        <v>32</v>
      </c>
      <c r="C45" s="71">
        <v>2.1465064102564102</v>
      </c>
      <c r="D45" s="126">
        <v>1.2</v>
      </c>
      <c r="E45" s="72">
        <v>520.01111387989033</v>
      </c>
      <c r="F45" s="73">
        <v>10434023</v>
      </c>
      <c r="G45" s="126">
        <v>1.68</v>
      </c>
      <c r="H45" s="126">
        <v>33529</v>
      </c>
      <c r="I45" s="127">
        <v>0.19</v>
      </c>
      <c r="J45" s="126">
        <v>3888</v>
      </c>
      <c r="K45" s="52">
        <v>1763.8869050604344</v>
      </c>
      <c r="L45" s="52">
        <v>35170.141000000003</v>
      </c>
      <c r="M45" s="66">
        <v>37.5</v>
      </c>
      <c r="N45" s="67">
        <f t="shared" si="0"/>
        <v>21</v>
      </c>
      <c r="O45" s="128">
        <f t="shared" si="1"/>
        <v>0.40709046454767722</v>
      </c>
      <c r="P45" s="67">
        <f t="shared" si="2"/>
        <v>21</v>
      </c>
      <c r="Q45" s="126">
        <v>103.77</v>
      </c>
      <c r="R45" s="126">
        <v>2069139</v>
      </c>
      <c r="S45" s="74">
        <v>64.787383177570092</v>
      </c>
      <c r="T45" s="97">
        <v>27729</v>
      </c>
    </row>
    <row r="46" spans="1:20" s="38" customFormat="1">
      <c r="A46" s="38">
        <v>42</v>
      </c>
      <c r="B46" s="39" t="s">
        <v>19</v>
      </c>
      <c r="C46" s="71">
        <v>1.764785430941219</v>
      </c>
      <c r="D46" s="126">
        <v>1.52</v>
      </c>
      <c r="E46" s="72">
        <v>53.368534590879449</v>
      </c>
      <c r="F46" s="73">
        <v>4255180</v>
      </c>
      <c r="G46" s="126">
        <v>0.77</v>
      </c>
      <c r="H46" s="126">
        <v>60879</v>
      </c>
      <c r="I46" s="127">
        <v>0.09</v>
      </c>
      <c r="J46" s="126">
        <v>6972</v>
      </c>
      <c r="K46" s="52">
        <v>1645.7787642893973</v>
      </c>
      <c r="L46" s="52">
        <v>130867.39</v>
      </c>
      <c r="M46" s="66">
        <v>49.9</v>
      </c>
      <c r="N46" s="67">
        <f t="shared" si="0"/>
        <v>16</v>
      </c>
      <c r="O46" s="128">
        <f t="shared" si="1"/>
        <v>0.55867970660146693</v>
      </c>
      <c r="P46" s="67">
        <f t="shared" si="2"/>
        <v>16</v>
      </c>
      <c r="Q46" s="126">
        <v>47.03</v>
      </c>
      <c r="R46" s="126">
        <v>3739454</v>
      </c>
      <c r="S46" s="74">
        <v>123.6771269177127</v>
      </c>
      <c r="T46" s="97">
        <v>177353</v>
      </c>
    </row>
    <row r="47" spans="1:20" s="38" customFormat="1">
      <c r="A47" s="38">
        <v>43</v>
      </c>
      <c r="B47" s="39" t="s">
        <v>31</v>
      </c>
      <c r="C47" s="71">
        <v>2.0752977679911919</v>
      </c>
      <c r="D47" s="126">
        <v>0.78</v>
      </c>
      <c r="E47" s="72">
        <v>120.50981767180926</v>
      </c>
      <c r="F47" s="73">
        <v>2577705</v>
      </c>
      <c r="G47" s="126">
        <v>2.0099999999999998</v>
      </c>
      <c r="H47" s="126">
        <v>42726</v>
      </c>
      <c r="I47" s="127">
        <v>0.24</v>
      </c>
      <c r="J47" s="126">
        <v>5079</v>
      </c>
      <c r="K47" s="52">
        <v>1975.7185349297633</v>
      </c>
      <c r="L47" s="52">
        <v>41912.892999999996</v>
      </c>
      <c r="M47" s="66">
        <v>50.6</v>
      </c>
      <c r="N47" s="67">
        <f t="shared" si="0"/>
        <v>15</v>
      </c>
      <c r="O47" s="128">
        <f t="shared" si="1"/>
        <v>0.56723716381418088</v>
      </c>
      <c r="P47" s="67">
        <f t="shared" si="2"/>
        <v>15</v>
      </c>
      <c r="Q47" s="126">
        <v>57.8</v>
      </c>
      <c r="R47" s="126">
        <v>1226151</v>
      </c>
      <c r="S47" s="74">
        <v>194.06641366223909</v>
      </c>
      <c r="T47" s="97">
        <v>102273</v>
      </c>
    </row>
    <row r="48" spans="1:20" s="38" customFormat="1">
      <c r="A48" s="38">
        <v>44</v>
      </c>
      <c r="B48" s="39" t="s">
        <v>7</v>
      </c>
      <c r="C48" s="71">
        <v>2.5511116878622717</v>
      </c>
      <c r="D48" s="126">
        <v>0.6</v>
      </c>
      <c r="E48" s="72">
        <v>135.66934764625012</v>
      </c>
      <c r="F48" s="73">
        <v>159572523</v>
      </c>
      <c r="G48" s="126">
        <v>5.4</v>
      </c>
      <c r="H48" s="126">
        <v>6426830</v>
      </c>
      <c r="I48" s="127">
        <v>0.33</v>
      </c>
      <c r="J48" s="126">
        <v>392764</v>
      </c>
      <c r="K48" s="52">
        <v>2251.4155309232901</v>
      </c>
      <c r="L48" s="52">
        <v>2681098.1850000001</v>
      </c>
      <c r="M48" s="66">
        <v>36.9</v>
      </c>
      <c r="N48" s="67">
        <f t="shared" si="0"/>
        <v>22</v>
      </c>
      <c r="O48" s="128">
        <f t="shared" si="1"/>
        <v>0.39975550122249387</v>
      </c>
      <c r="P48" s="67">
        <f t="shared" si="2"/>
        <v>22</v>
      </c>
      <c r="Q48" s="126">
        <v>85.72</v>
      </c>
      <c r="R48" s="126">
        <v>102085473</v>
      </c>
      <c r="S48" s="70"/>
      <c r="T48" s="70"/>
    </row>
    <row r="49" spans="1:20" s="38" customFormat="1">
      <c r="A49" s="38">
        <v>45</v>
      </c>
      <c r="B49" s="39" t="s">
        <v>13</v>
      </c>
      <c r="C49" s="71">
        <v>2.1705422993492407</v>
      </c>
      <c r="D49" s="126">
        <v>0.76</v>
      </c>
      <c r="E49" s="82">
        <v>140.71707528539088</v>
      </c>
      <c r="F49" s="73">
        <v>73035680</v>
      </c>
      <c r="G49" s="126">
        <v>9.34</v>
      </c>
      <c r="H49" s="126">
        <v>4878357</v>
      </c>
      <c r="I49" s="127">
        <v>0.23</v>
      </c>
      <c r="J49" s="126">
        <v>120423</v>
      </c>
      <c r="K49" s="52">
        <v>1615.6254080084591</v>
      </c>
      <c r="L49" s="52">
        <v>843434.01300000004</v>
      </c>
      <c r="M49" s="66">
        <v>24.6</v>
      </c>
      <c r="N49" s="67">
        <f t="shared" si="0"/>
        <v>31</v>
      </c>
      <c r="O49" s="128">
        <f t="shared" si="1"/>
        <v>0.24938875305623476</v>
      </c>
      <c r="P49" s="67">
        <f t="shared" si="2"/>
        <v>31</v>
      </c>
      <c r="Q49" s="126">
        <v>140.05000000000001</v>
      </c>
      <c r="R49" s="126">
        <v>73110473</v>
      </c>
      <c r="S49" s="70"/>
      <c r="T49" s="70"/>
    </row>
    <row r="50" spans="1:20" s="38" customFormat="1">
      <c r="B50" s="42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6"/>
      <c r="N50" s="87"/>
      <c r="O50" s="88"/>
      <c r="P50" s="87"/>
      <c r="Q50" s="101"/>
      <c r="R50" s="101"/>
      <c r="S50" s="89"/>
      <c r="T50" s="89"/>
    </row>
    <row r="51" spans="1:20" ht="15.75">
      <c r="A51" s="50"/>
      <c r="B51" s="40"/>
      <c r="C51" s="40"/>
      <c r="D51" s="40"/>
      <c r="E51" s="40"/>
      <c r="F51" s="40"/>
      <c r="G51" s="40"/>
      <c r="H51" s="40"/>
      <c r="I51" s="40"/>
      <c r="J51" s="140"/>
      <c r="K51" s="40"/>
      <c r="L51" s="40"/>
      <c r="M51" s="141"/>
      <c r="N51" s="102"/>
      <c r="O51" s="102"/>
      <c r="P51" s="102"/>
      <c r="Q51" s="102"/>
      <c r="R51" s="140"/>
      <c r="S51" s="59"/>
      <c r="T51" s="60"/>
    </row>
    <row r="52" spans="1:20" s="38" customFormat="1" ht="15.75">
      <c r="A52" s="43"/>
      <c r="B52" s="41"/>
      <c r="C52" s="41"/>
      <c r="D52" s="41"/>
      <c r="E52" s="41"/>
      <c r="F52" s="41"/>
      <c r="G52" s="41"/>
      <c r="H52" s="42"/>
      <c r="I52" s="42"/>
      <c r="J52" s="42"/>
      <c r="K52" s="42"/>
      <c r="L52" s="42"/>
      <c r="S52" s="58"/>
      <c r="T52" s="61"/>
    </row>
    <row r="53" spans="1:20" s="38" customFormat="1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20" s="38" customFormat="1">
      <c r="B54" s="42"/>
      <c r="C54" s="42"/>
      <c r="D54" s="42"/>
      <c r="E54" s="42"/>
      <c r="F54" s="42"/>
      <c r="G54" s="42"/>
    </row>
    <row r="55" spans="1:20" s="38" customFormat="1"/>
    <row r="56" spans="1:20" s="38" customFormat="1"/>
    <row r="57" spans="1:20" s="38" customFormat="1"/>
    <row r="58" spans="1:20" s="38" customFormat="1"/>
    <row r="59" spans="1:20" s="38" customFormat="1"/>
    <row r="60" spans="1:20" s="38" customFormat="1"/>
    <row r="61" spans="1:20" s="38" customFormat="1"/>
    <row r="62" spans="1:20" s="38" customFormat="1"/>
    <row r="63" spans="1:20" s="38" customFormat="1"/>
    <row r="64" spans="1:20" s="38" customFormat="1"/>
    <row r="65" s="38" customFormat="1"/>
    <row r="66" s="38" customFormat="1"/>
    <row r="67" s="38" customFormat="1"/>
    <row r="68" s="38" customFormat="1"/>
    <row r="69" s="38" customFormat="1"/>
    <row r="70" s="38" customFormat="1"/>
    <row r="71" s="38" customFormat="1"/>
    <row r="72" s="38" customFormat="1"/>
    <row r="73" s="38" customFormat="1"/>
    <row r="74" s="38" customFormat="1"/>
    <row r="75" s="38" customFormat="1"/>
    <row r="76" s="38" customFormat="1"/>
    <row r="77" s="38" customFormat="1"/>
    <row r="78" s="38" customFormat="1"/>
    <row r="79" s="38" customFormat="1"/>
    <row r="80" s="38" customFormat="1"/>
    <row r="81" s="38" customFormat="1"/>
    <row r="82" s="38" customFormat="1"/>
    <row r="83" s="38" customFormat="1"/>
    <row r="84" s="38" customFormat="1"/>
    <row r="85" s="38" customFormat="1"/>
    <row r="86" s="38" customFormat="1"/>
    <row r="87" s="38" customFormat="1"/>
    <row r="88" s="38" customFormat="1"/>
    <row r="89" s="38" customFormat="1"/>
    <row r="90" s="38" customFormat="1"/>
    <row r="91" s="38" customFormat="1"/>
    <row r="92" s="38" customFormat="1"/>
    <row r="93" s="38" customFormat="1"/>
    <row r="94" s="38" customFormat="1"/>
    <row r="95" s="38" customFormat="1"/>
    <row r="96" s="38" customFormat="1"/>
    <row r="97" s="38" customFormat="1"/>
    <row r="98" s="38" customFormat="1"/>
    <row r="99" s="38" customFormat="1"/>
    <row r="100" s="38" customFormat="1"/>
    <row r="101" s="38" customFormat="1"/>
    <row r="102" s="38" customFormat="1"/>
    <row r="103" s="38" customFormat="1"/>
    <row r="104" s="38" customFormat="1"/>
    <row r="105" s="38" customFormat="1"/>
    <row r="106" s="38" customFormat="1"/>
    <row r="107" s="38" customFormat="1"/>
    <row r="108" s="38" customFormat="1"/>
    <row r="109" s="38" customFormat="1"/>
    <row r="110" s="38" customFormat="1"/>
    <row r="111" s="38" customFormat="1"/>
    <row r="112" s="38" customFormat="1"/>
    <row r="113" s="38" customFormat="1"/>
    <row r="114" s="38" customFormat="1"/>
    <row r="115" s="38" customFormat="1"/>
    <row r="116" s="38" customFormat="1"/>
    <row r="117" s="38" customFormat="1"/>
    <row r="118" s="38" customFormat="1"/>
    <row r="119" s="38" customFormat="1"/>
    <row r="120" s="38" customFormat="1"/>
    <row r="121" s="38" customFormat="1"/>
    <row r="122" s="38" customFormat="1"/>
    <row r="123" s="38" customFormat="1"/>
    <row r="124" s="38" customFormat="1"/>
    <row r="125" s="38" customFormat="1"/>
    <row r="126" s="38" customFormat="1"/>
    <row r="127" s="38" customFormat="1"/>
    <row r="128" s="38" customFormat="1"/>
    <row r="129" s="38" customFormat="1"/>
    <row r="130" s="38" customFormat="1"/>
    <row r="131" s="38" customFormat="1"/>
    <row r="132" s="38" customFormat="1"/>
    <row r="133" s="38" customFormat="1"/>
    <row r="134" s="38" customFormat="1"/>
    <row r="135" s="38" customFormat="1"/>
    <row r="136" s="38" customFormat="1"/>
    <row r="137" s="38" customFormat="1"/>
    <row r="138" s="38" customFormat="1"/>
    <row r="139" s="38" customFormat="1"/>
    <row r="140" s="38" customFormat="1"/>
    <row r="141" s="38" customFormat="1"/>
    <row r="142" s="38" customFormat="1"/>
    <row r="143" s="38" customFormat="1"/>
    <row r="144" s="38" customFormat="1"/>
    <row r="145" s="38" customFormat="1"/>
    <row r="146" s="38" customFormat="1"/>
    <row r="147" s="38" customFormat="1"/>
    <row r="148" s="38" customFormat="1"/>
    <row r="149" s="38" customFormat="1"/>
    <row r="150" s="38" customFormat="1"/>
    <row r="151" s="38" customFormat="1"/>
    <row r="152" s="38" customFormat="1"/>
    <row r="153" s="38" customFormat="1"/>
    <row r="154" s="38" customFormat="1"/>
    <row r="155" s="38" customFormat="1"/>
    <row r="156" s="38" customFormat="1"/>
    <row r="157" s="38" customFormat="1"/>
    <row r="158" s="38" customFormat="1"/>
    <row r="159" s="38" customFormat="1"/>
    <row r="160" s="38" customFormat="1"/>
    <row r="161" s="38" customFormat="1"/>
    <row r="162" s="38" customFormat="1"/>
    <row r="163" s="38" customFormat="1"/>
    <row r="164" s="38" customFormat="1"/>
    <row r="165" s="38" customFormat="1"/>
    <row r="166" s="38" customFormat="1"/>
    <row r="167" s="38" customFormat="1"/>
    <row r="168" s="38" customFormat="1"/>
    <row r="169" s="38" customFormat="1"/>
    <row r="170" s="38" customFormat="1"/>
    <row r="171" s="38" customFormat="1"/>
    <row r="172" s="38" customFormat="1"/>
    <row r="173" s="38" customFormat="1"/>
    <row r="174" s="38" customFormat="1"/>
    <row r="175" s="38" customFormat="1"/>
    <row r="176" s="38" customFormat="1"/>
    <row r="177" s="38" customFormat="1"/>
    <row r="178" s="38" customFormat="1"/>
    <row r="179" s="38" customFormat="1"/>
    <row r="180" s="38" customFormat="1"/>
    <row r="181" s="38" customFormat="1"/>
    <row r="182" s="38" customFormat="1"/>
    <row r="183" s="38" customFormat="1"/>
    <row r="184" s="38" customFormat="1"/>
    <row r="185" s="38" customFormat="1"/>
    <row r="186" s="38" customFormat="1"/>
    <row r="187" s="38" customFormat="1"/>
    <row r="188" s="38" customFormat="1"/>
    <row r="189" s="38" customFormat="1"/>
    <row r="190" s="38" customFormat="1"/>
    <row r="191" s="38" customFormat="1"/>
    <row r="192" s="38" customFormat="1"/>
    <row r="193" s="38" customFormat="1"/>
    <row r="194" s="38" customFormat="1"/>
    <row r="195" s="38" customFormat="1"/>
    <row r="196" s="38" customFormat="1"/>
    <row r="197" s="38" customFormat="1"/>
    <row r="198" s="38" customFormat="1"/>
    <row r="199" s="38" customFormat="1"/>
    <row r="200" s="38" customFormat="1"/>
    <row r="201" s="38" customFormat="1"/>
    <row r="202" s="38" customFormat="1"/>
    <row r="203" s="38" customFormat="1"/>
    <row r="204" s="38" customFormat="1"/>
    <row r="205" s="38" customFormat="1"/>
    <row r="206" s="38" customFormat="1"/>
    <row r="207" s="38" customFormat="1"/>
    <row r="208" s="38" customFormat="1"/>
    <row r="209" s="38" customFormat="1"/>
    <row r="210" s="38" customFormat="1"/>
    <row r="211" s="38" customFormat="1"/>
    <row r="212" s="38" customFormat="1"/>
    <row r="213" s="38" customFormat="1"/>
    <row r="214" s="38" customFormat="1"/>
    <row r="215" s="38" customFormat="1"/>
    <row r="216" s="38" customFormat="1"/>
    <row r="217" s="38" customFormat="1"/>
    <row r="218" s="38" customFormat="1"/>
    <row r="219" s="38" customFormat="1"/>
    <row r="220" s="38" customFormat="1"/>
    <row r="221" s="38" customFormat="1"/>
    <row r="222" s="38" customFormat="1"/>
    <row r="223" s="38" customFormat="1"/>
    <row r="224" s="38" customFormat="1"/>
    <row r="225" s="38" customFormat="1"/>
    <row r="226" s="38" customFormat="1"/>
    <row r="227" s="38" customFormat="1"/>
    <row r="228" s="38" customFormat="1"/>
    <row r="229" s="38" customFormat="1"/>
    <row r="230" s="38" customFormat="1"/>
    <row r="231" s="38" customFormat="1"/>
    <row r="232" s="38" customFormat="1"/>
    <row r="233" s="38" customFormat="1"/>
    <row r="234" s="38" customFormat="1"/>
    <row r="235" s="38" customFormat="1"/>
    <row r="236" s="38" customFormat="1"/>
    <row r="237" s="38" customFormat="1"/>
    <row r="238" s="38" customFormat="1"/>
    <row r="239" s="38" customFormat="1"/>
    <row r="240" s="38" customFormat="1"/>
    <row r="241" s="38" customFormat="1"/>
    <row r="242" s="38" customFormat="1"/>
    <row r="243" s="38" customFormat="1"/>
    <row r="244" s="38" customFormat="1"/>
    <row r="245" s="38" customFormat="1"/>
    <row r="246" s="38" customFormat="1"/>
    <row r="247" s="38" customFormat="1"/>
    <row r="248" s="38" customFormat="1"/>
    <row r="249" s="38" customFormat="1"/>
    <row r="250" s="38" customFormat="1"/>
    <row r="251" s="38" customFormat="1"/>
    <row r="252" s="38" customFormat="1"/>
    <row r="253" s="38" customFormat="1"/>
    <row r="254" s="38" customFormat="1"/>
    <row r="255" s="38" customFormat="1"/>
    <row r="256" s="38" customFormat="1"/>
    <row r="257" s="38" customFormat="1"/>
    <row r="258" s="38" customFormat="1"/>
    <row r="259" s="38" customFormat="1"/>
    <row r="260" s="38" customFormat="1"/>
    <row r="261" s="38" customFormat="1"/>
    <row r="262" s="38" customFormat="1"/>
    <row r="263" s="38" customFormat="1"/>
    <row r="264" s="38" customFormat="1"/>
    <row r="265" s="38" customFormat="1"/>
    <row r="266" s="38" customFormat="1"/>
    <row r="267" s="38" customFormat="1"/>
    <row r="268" s="38" customFormat="1"/>
    <row r="269" s="38" customFormat="1"/>
    <row r="270" s="38" customFormat="1"/>
    <row r="271" s="38" customFormat="1"/>
    <row r="272" s="38" customFormat="1"/>
    <row r="273" s="38" customFormat="1"/>
    <row r="274" s="38" customFormat="1"/>
    <row r="275" s="38" customFormat="1"/>
    <row r="276" s="38" customFormat="1"/>
    <row r="277" s="38" customFormat="1"/>
    <row r="278" s="38" customFormat="1"/>
    <row r="279" s="38" customFormat="1"/>
    <row r="280" s="38" customFormat="1"/>
    <row r="281" s="38" customFormat="1"/>
    <row r="282" s="38" customFormat="1"/>
    <row r="283" s="38" customFormat="1"/>
    <row r="284" s="38" customFormat="1"/>
    <row r="285" s="38" customFormat="1"/>
    <row r="286" s="38" customFormat="1"/>
    <row r="287" s="38" customFormat="1"/>
    <row r="288" s="38" customFormat="1"/>
    <row r="289" s="38" customFormat="1"/>
    <row r="290" s="38" customFormat="1"/>
    <row r="291" s="38" customFormat="1"/>
    <row r="292" s="38" customFormat="1"/>
    <row r="293" s="38" customFormat="1"/>
    <row r="294" s="38" customFormat="1"/>
    <row r="295" s="38" customFormat="1"/>
    <row r="296" s="38" customFormat="1"/>
    <row r="297" s="38" customFormat="1"/>
    <row r="298" s="38" customFormat="1"/>
    <row r="299" s="38" customFormat="1"/>
    <row r="300" s="38" customFormat="1"/>
    <row r="301" s="38" customFormat="1"/>
    <row r="302" s="38" customFormat="1"/>
    <row r="303" s="38" customFormat="1"/>
    <row r="304" s="38" customFormat="1"/>
    <row r="305" s="38" customFormat="1"/>
    <row r="306" s="38" customFormat="1"/>
    <row r="307" s="38" customFormat="1"/>
    <row r="308" s="38" customFormat="1"/>
    <row r="309" s="38" customFormat="1"/>
    <row r="310" s="38" customFormat="1"/>
    <row r="311" s="38" customFormat="1"/>
    <row r="312" s="38" customFormat="1"/>
    <row r="313" s="38" customFormat="1"/>
    <row r="314" s="38" customFormat="1"/>
    <row r="315" s="38" customFormat="1"/>
    <row r="316" s="38" customFormat="1"/>
    <row r="317" s="38" customFormat="1"/>
    <row r="318" s="38" customFormat="1"/>
    <row r="319" s="38" customFormat="1"/>
    <row r="320" s="38" customFormat="1"/>
    <row r="321" s="38" customFormat="1"/>
    <row r="322" s="38" customFormat="1"/>
    <row r="323" s="38" customFormat="1"/>
    <row r="324" s="38" customFormat="1"/>
    <row r="325" s="38" customFormat="1"/>
    <row r="326" s="38" customFormat="1"/>
    <row r="327" s="38" customFormat="1"/>
    <row r="328" s="38" customFormat="1"/>
    <row r="329" s="38" customFormat="1"/>
    <row r="330" s="38" customFormat="1"/>
    <row r="331" s="38" customFormat="1"/>
    <row r="332" s="38" customFormat="1"/>
    <row r="333" s="38" customFormat="1"/>
    <row r="334" s="38" customFormat="1"/>
    <row r="335" s="38" customFormat="1"/>
    <row r="336" s="38" customFormat="1"/>
    <row r="337" s="38" customFormat="1"/>
    <row r="338" s="38" customFormat="1"/>
    <row r="339" s="38" customFormat="1"/>
    <row r="340" s="38" customFormat="1"/>
    <row r="341" s="38" customFormat="1"/>
    <row r="342" s="38" customFormat="1"/>
    <row r="343" s="38" customFormat="1"/>
    <row r="344" s="38" customFormat="1"/>
    <row r="345" s="38" customFormat="1"/>
    <row r="346" s="38" customFormat="1"/>
    <row r="347" s="38" customFormat="1"/>
    <row r="348" s="38" customFormat="1"/>
    <row r="349" s="38" customFormat="1"/>
    <row r="350" s="38" customFormat="1"/>
    <row r="351" s="38" customFormat="1"/>
    <row r="352" s="38" customFormat="1"/>
    <row r="353" s="38" customFormat="1"/>
    <row r="354" s="38" customFormat="1"/>
    <row r="355" s="38" customFormat="1"/>
    <row r="356" s="38" customFormat="1"/>
    <row r="357" s="38" customFormat="1"/>
    <row r="358" s="38" customFormat="1"/>
    <row r="359" s="38" customFormat="1"/>
    <row r="360" s="38" customFormat="1"/>
    <row r="361" s="38" customFormat="1"/>
    <row r="362" s="38" customFormat="1"/>
    <row r="363" s="38" customFormat="1"/>
    <row r="364" s="38" customFormat="1"/>
    <row r="365" s="38" customFormat="1"/>
    <row r="366" s="38" customFormat="1"/>
    <row r="367" s="38" customFormat="1"/>
    <row r="368" s="38" customFormat="1"/>
    <row r="369" s="38" customFormat="1"/>
    <row r="370" s="38" customFormat="1"/>
    <row r="371" s="38" customFormat="1"/>
    <row r="372" s="38" customFormat="1"/>
    <row r="373" s="38" customFormat="1"/>
    <row r="374" s="38" customFormat="1"/>
    <row r="375" s="38" customFormat="1"/>
    <row r="376" s="38" customFormat="1"/>
    <row r="377" s="38" customFormat="1"/>
    <row r="378" s="38" customFormat="1"/>
    <row r="379" s="38" customFormat="1"/>
    <row r="380" s="38" customFormat="1"/>
    <row r="381" s="38" customFormat="1"/>
    <row r="382" s="38" customFormat="1"/>
    <row r="383" s="38" customFormat="1"/>
    <row r="384" s="38" customFormat="1"/>
    <row r="385" s="38" customFormat="1"/>
    <row r="386" s="38" customFormat="1"/>
    <row r="387" s="38" customFormat="1"/>
    <row r="388" s="38" customFormat="1"/>
    <row r="389" s="38" customFormat="1"/>
    <row r="390" s="38" customFormat="1"/>
    <row r="391" s="38" customFormat="1"/>
    <row r="392" s="38" customFormat="1"/>
    <row r="393" s="38" customFormat="1"/>
    <row r="394" s="38" customFormat="1"/>
    <row r="395" s="38" customFormat="1"/>
    <row r="396" s="38" customFormat="1"/>
    <row r="397" s="38" customFormat="1"/>
    <row r="398" s="38" customFormat="1"/>
    <row r="399" s="38" customFormat="1"/>
    <row r="400" s="38" customFormat="1"/>
    <row r="401" s="38" customFormat="1"/>
    <row r="402" s="38" customFormat="1"/>
    <row r="403" s="38" customFormat="1"/>
    <row r="404" s="38" customFormat="1"/>
    <row r="405" s="38" customFormat="1"/>
    <row r="406" s="38" customFormat="1"/>
    <row r="407" s="38" customFormat="1"/>
    <row r="408" s="38" customFormat="1"/>
    <row r="409" s="38" customFormat="1"/>
    <row r="410" s="38" customFormat="1"/>
    <row r="411" s="38" customFormat="1"/>
    <row r="412" s="38" customFormat="1"/>
    <row r="413" s="38" customFormat="1"/>
    <row r="414" s="38" customFormat="1"/>
    <row r="415" s="38" customFormat="1"/>
    <row r="416" s="38" customFormat="1"/>
    <row r="417" s="38" customFormat="1"/>
    <row r="418" s="38" customFormat="1"/>
    <row r="419" s="38" customFormat="1"/>
    <row r="420" s="38" customFormat="1"/>
    <row r="421" s="38" customFormat="1"/>
    <row r="422" s="38" customFormat="1"/>
    <row r="423" s="38" customFormat="1"/>
    <row r="424" s="38" customFormat="1"/>
    <row r="425" s="38" customFormat="1"/>
    <row r="426" s="38" customFormat="1"/>
    <row r="427" s="38" customFormat="1"/>
    <row r="428" s="38" customFormat="1"/>
    <row r="429" s="38" customFormat="1"/>
    <row r="430" s="38" customFormat="1"/>
    <row r="431" s="38" customFormat="1"/>
    <row r="432" s="38" customFormat="1"/>
    <row r="433" s="38" customFormat="1"/>
    <row r="434" s="38" customFormat="1"/>
    <row r="435" s="38" customFormat="1"/>
    <row r="436" s="38" customFormat="1"/>
    <row r="437" s="38" customFormat="1"/>
    <row r="438" s="38" customFormat="1"/>
    <row r="439" s="38" customFormat="1"/>
    <row r="440" s="38" customFormat="1"/>
    <row r="441" s="38" customFormat="1"/>
    <row r="442" s="38" customFormat="1"/>
    <row r="443" s="38" customFormat="1"/>
    <row r="444" s="38" customFormat="1"/>
    <row r="445" s="38" customFormat="1"/>
    <row r="446" s="38" customFormat="1"/>
    <row r="447" s="38" customFormat="1"/>
    <row r="448" s="38" customFormat="1"/>
    <row r="449" s="38" customFormat="1"/>
    <row r="450" s="38" customFormat="1"/>
    <row r="451" s="38" customFormat="1"/>
    <row r="452" s="38" customFormat="1"/>
    <row r="453" s="38" customFormat="1"/>
    <row r="454" s="38" customFormat="1"/>
    <row r="455" s="38" customFormat="1"/>
    <row r="456" s="38" customFormat="1"/>
    <row r="457" s="38" customFormat="1"/>
    <row r="458" s="38" customFormat="1"/>
    <row r="459" s="38" customFormat="1"/>
    <row r="460" s="38" customFormat="1"/>
    <row r="461" s="38" customFormat="1"/>
    <row r="462" s="38" customFormat="1"/>
    <row r="463" s="38" customFormat="1"/>
    <row r="464" s="38" customFormat="1"/>
    <row r="465" s="38" customFormat="1"/>
    <row r="466" s="38" customFormat="1"/>
    <row r="467" s="38" customFormat="1"/>
    <row r="468" s="38" customFormat="1"/>
    <row r="469" s="38" customFormat="1"/>
    <row r="470" s="38" customFormat="1"/>
    <row r="471" s="38" customFormat="1"/>
    <row r="472" s="38" customFormat="1"/>
    <row r="473" s="38" customFormat="1"/>
    <row r="474" s="38" customFormat="1"/>
    <row r="475" s="38" customFormat="1"/>
    <row r="476" s="38" customFormat="1"/>
    <row r="477" s="38" customFormat="1"/>
    <row r="478" s="38" customFormat="1"/>
    <row r="479" s="38" customFormat="1"/>
    <row r="480" s="38" customFormat="1"/>
    <row r="481" s="38" customFormat="1"/>
    <row r="482" s="38" customFormat="1"/>
    <row r="483" s="38" customFormat="1"/>
    <row r="484" s="38" customFormat="1"/>
    <row r="485" s="38" customFormat="1"/>
    <row r="486" s="38" customFormat="1"/>
    <row r="487" s="38" customFormat="1"/>
    <row r="488" s="38" customFormat="1"/>
    <row r="489" s="38" customFormat="1"/>
    <row r="490" s="38" customFormat="1"/>
    <row r="491" s="38" customFormat="1"/>
    <row r="492" s="38" customFormat="1"/>
    <row r="493" s="38" customFormat="1"/>
    <row r="494" s="38" customFormat="1"/>
    <row r="495" s="38" customFormat="1"/>
    <row r="496" s="38" customFormat="1"/>
    <row r="497" s="38" customFormat="1"/>
    <row r="498" s="38" customFormat="1"/>
    <row r="499" s="38" customFormat="1"/>
    <row r="500" s="38" customFormat="1"/>
    <row r="501" s="38" customFormat="1"/>
    <row r="502" s="38" customFormat="1"/>
    <row r="503" s="38" customFormat="1"/>
    <row r="504" s="38" customFormat="1"/>
    <row r="505" s="38" customFormat="1"/>
    <row r="506" s="38" customFormat="1"/>
    <row r="507" s="38" customFormat="1"/>
    <row r="508" s="38" customFormat="1"/>
    <row r="509" s="38" customFormat="1"/>
    <row r="510" s="38" customFormat="1"/>
    <row r="511" s="38" customFormat="1"/>
    <row r="512" s="38" customFormat="1"/>
    <row r="513" s="38" customFormat="1"/>
    <row r="514" s="38" customFormat="1"/>
    <row r="515" s="38" customFormat="1"/>
    <row r="516" s="38" customFormat="1"/>
    <row r="517" s="38" customFormat="1"/>
    <row r="518" s="38" customFormat="1"/>
    <row r="519" s="38" customFormat="1"/>
    <row r="520" s="38" customFormat="1"/>
    <row r="521" s="38" customFormat="1"/>
    <row r="522" s="38" customFormat="1"/>
    <row r="523" s="38" customFormat="1"/>
    <row r="524" s="38" customFormat="1"/>
    <row r="525" s="38" customFormat="1"/>
    <row r="526" s="38" customFormat="1"/>
    <row r="527" s="38" customFormat="1"/>
    <row r="528" s="38" customFormat="1"/>
    <row r="529" s="38" customFormat="1"/>
    <row r="530" s="38" customFormat="1"/>
    <row r="531" s="38" customFormat="1"/>
    <row r="532" s="38" customFormat="1"/>
    <row r="533" s="38" customFormat="1"/>
    <row r="534" s="38" customFormat="1"/>
    <row r="535" s="38" customFormat="1"/>
    <row r="536" s="38" customFormat="1"/>
    <row r="537" s="38" customFormat="1"/>
    <row r="538" s="38" customFormat="1"/>
    <row r="539" s="38" customFormat="1"/>
    <row r="540" s="38" customFormat="1"/>
    <row r="541" s="38" customFormat="1"/>
    <row r="542" s="38" customFormat="1"/>
    <row r="543" s="38" customFormat="1"/>
    <row r="544" s="38" customFormat="1"/>
    <row r="545" s="38" customFormat="1"/>
    <row r="546" s="38" customFormat="1"/>
    <row r="547" s="38" customFormat="1"/>
    <row r="548" s="38" customFormat="1"/>
    <row r="549" s="38" customFormat="1"/>
    <row r="550" s="38" customFormat="1"/>
    <row r="551" s="38" customFormat="1"/>
    <row r="552" s="38" customFormat="1"/>
    <row r="553" s="38" customFormat="1"/>
    <row r="554" s="38" customFormat="1"/>
    <row r="555" s="38" customFormat="1"/>
    <row r="556" s="38" customFormat="1"/>
    <row r="557" s="38" customFormat="1"/>
    <row r="558" s="38" customFormat="1"/>
    <row r="559" s="38" customFormat="1"/>
    <row r="560" s="38" customFormat="1"/>
    <row r="561" s="38" customFormat="1"/>
    <row r="562" s="38" customFormat="1"/>
    <row r="563" s="38" customFormat="1"/>
    <row r="564" s="38" customFormat="1"/>
    <row r="565" s="38" customFormat="1"/>
    <row r="566" s="38" customFormat="1"/>
    <row r="567" s="38" customFormat="1"/>
    <row r="568" s="38" customFormat="1"/>
    <row r="569" s="38" customFormat="1"/>
    <row r="570" s="38" customFormat="1"/>
    <row r="571" s="38" customFormat="1"/>
    <row r="572" s="38" customFormat="1"/>
    <row r="573" s="38" customFormat="1"/>
    <row r="574" s="38" customFormat="1"/>
    <row r="575" s="38" customFormat="1"/>
    <row r="576" s="38" customFormat="1"/>
    <row r="577" spans="8:18" s="38" customFormat="1"/>
    <row r="578" spans="8:18" s="38" customFormat="1"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</row>
  </sheetData>
  <conditionalFormatting sqref="S48:T50">
    <cfRule type="iconSet" priority="2945">
      <iconSet iconSet="3Symbols" showValue="0" reverse="1">
        <cfvo type="percent" val="0"/>
        <cfvo type="num" val="0"/>
        <cfvo type="num" val="0" gte="0"/>
      </iconSet>
    </cfRule>
    <cfRule type="iconSet" priority="2946">
      <iconSet reverse="1">
        <cfvo type="percent" val="0"/>
        <cfvo type="percent" val="33"/>
        <cfvo type="percent" val="67"/>
      </iconSet>
    </cfRule>
    <cfRule type="iconSet" priority="2947">
      <iconSet>
        <cfvo type="percent" val="0"/>
        <cfvo type="num" val="0"/>
        <cfvo type="num" val="0" gte="0"/>
      </iconSet>
    </cfRule>
    <cfRule type="iconSet" priority="2948">
      <iconSet reverse="1">
        <cfvo type="percent" val="0"/>
        <cfvo type="num" val="0"/>
        <cfvo type="num" val="0"/>
      </iconSet>
    </cfRule>
  </conditionalFormatting>
  <pageMargins left="0.25" right="0.25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</vt:lpstr>
      <vt:lpstr>Итоговый (по группам)</vt:lpstr>
      <vt:lpstr>Показатели</vt:lpstr>
      <vt:lpstr>Итого!Область_печати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Грязнова</cp:lastModifiedBy>
  <cp:lastPrinted>2014-07-01T11:37:33Z</cp:lastPrinted>
  <dcterms:created xsi:type="dcterms:W3CDTF">2011-04-28T08:11:16Z</dcterms:created>
  <dcterms:modified xsi:type="dcterms:W3CDTF">2014-07-02T10:08:01Z</dcterms:modified>
</cp:coreProperties>
</file>