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25725"/>
</workbook>
</file>

<file path=xl/calcChain.xml><?xml version="1.0" encoding="utf-8"?>
<calcChain xmlns="http://schemas.openxmlformats.org/spreadsheetml/2006/main">
  <c r="E3" i="79"/>
  <c r="K3"/>
  <c r="L50" l="1"/>
  <c r="G3" l="1"/>
  <c r="Q3" l="1"/>
  <c r="I3"/>
  <c r="E50" l="1"/>
  <c r="F51" l="1"/>
  <c r="C10" i="1" l="1"/>
  <c r="C46"/>
  <c r="C29" l="1"/>
  <c r="C44" l="1"/>
  <c r="C9"/>
  <c r="C41"/>
  <c r="C34"/>
  <c r="C43"/>
  <c r="C27"/>
  <c r="C48"/>
  <c r="C7"/>
  <c r="C18"/>
  <c r="C21"/>
  <c r="C5"/>
  <c r="C13"/>
  <c r="C51"/>
  <c r="C24"/>
  <c r="C37"/>
  <c r="C28"/>
  <c r="C36"/>
  <c r="C30"/>
  <c r="C40"/>
  <c r="C32"/>
  <c r="C45"/>
  <c r="C23"/>
  <c r="C22"/>
  <c r="C6"/>
  <c r="C31"/>
  <c r="C47"/>
  <c r="C39"/>
  <c r="C12"/>
  <c r="C26"/>
  <c r="C35"/>
  <c r="C42"/>
  <c r="C38"/>
  <c r="C17"/>
  <c r="C11"/>
  <c r="C16"/>
  <c r="C15"/>
  <c r="C14"/>
  <c r="C19"/>
  <c r="C8"/>
  <c r="C20"/>
  <c r="C50"/>
  <c r="C25"/>
  <c r="C33"/>
  <c r="C49"/>
</calcChain>
</file>

<file path=xl/sharedStrings.xml><?xml version="1.0" encoding="utf-8"?>
<sst xmlns="http://schemas.openxmlformats.org/spreadsheetml/2006/main" count="284" uniqueCount="82">
  <si>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</si>
  <si>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</si>
  <si>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</si>
  <si>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</si>
  <si>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</si>
  <si>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</si>
  <si>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</si>
  <si>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</si>
  <si>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</si>
  <si>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</si>
  <si>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</si>
  <si>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</si>
  <si>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</si>
  <si>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</si>
  <si>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</si>
  <si>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</si>
  <si>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</si>
  <si>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</si>
  <si>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</si>
  <si>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</si>
  <si>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</si>
  <si>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</si>
  <si>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</si>
  <si>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</si>
  <si>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</si>
  <si>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</si>
  <si>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</si>
  <si>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</si>
  <si>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</si>
  <si>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</si>
  <si>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</si>
  <si>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</si>
  <si>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</si>
  <si>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</si>
  <si>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</si>
  <si>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</si>
  <si>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</si>
  <si>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</si>
  <si>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</si>
  <si>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</si>
  <si>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</si>
  <si>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</si>
  <si>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</si>
  <si>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</si>
  <si>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</si>
  <si>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</si>
  <si>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</si>
  <si>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</si>
  <si>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</si>
  <si>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</si>
  <si>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</si>
  <si>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</si>
  <si>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</si>
  <si>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</si>
  <si>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</si>
  <si>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</si>
  <si>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</si>
  <si>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</si>
  <si>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</si>
  <si>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</si>
  <si>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</si>
  <si>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</si>
  <si>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2015 г.</t>
  </si>
  <si>
    <t>Добавленная стоимость на душу населения, тыс.руб. янв.-март 2016</t>
  </si>
  <si>
    <t>Добавленная стоимость тыс.руб. янв.-март 2016</t>
  </si>
  <si>
    <t xml:space="preserve">Налог. и неналог. доходы  на душу населения                              (янв-июнь 2016), рублей  </t>
  </si>
  <si>
    <t xml:space="preserve">Налог. и неналог. доходы                                (янв-июнь 2016), рублей  </t>
  </si>
  <si>
    <t>Рейтинг муниципальных образований Республики Татарстан за январь-июль 2016 года</t>
  </si>
  <si>
    <t>Ур. безраб. на 01.08.16(%)</t>
  </si>
  <si>
    <t xml:space="preserve">ЗП к МПБ                                                     (янв-июнь 2016), раз </t>
  </si>
  <si>
    <t>Инвест. в осн. капитал (без бюдж средств) в расчете на душу  по полному кругу (янв-июнь 2016), тыс. рублей</t>
  </si>
  <si>
    <t>Инвест. в осн. капитал (без бюдж средств)  по полному кругу (янв-июнь 2016), тыс. рублей</t>
  </si>
  <si>
    <t>Общая площ. жилых домов, вв. в эксп. в расчете на душу населения (янв.-июль 2016), кв.м.</t>
  </si>
  <si>
    <t>Общая площ. жилых домов, вв. в эксп. (янв.-июль 2016), кв.м.</t>
  </si>
  <si>
    <t>Отгружено товаров собственного производства по чистым видам экономической деятельности на душу населения  янв.-июль 2016, тыс. руб</t>
  </si>
  <si>
    <t>Отгружено товаров собственного производства по чистым видам экономической деятельности, янв.-июль 2016, тыс. рублей</t>
  </si>
  <si>
    <t>Валовая продукция сельского хозяйства за янв-июнь 2016 года (по сельхоз организациям), тыс. руб</t>
  </si>
  <si>
    <t>Валовая продукция сельского хозяйства на одного работающего в сельском хозяйстве за  янв-июнь 2016 год, тыс. руб</t>
  </si>
  <si>
    <t xml:space="preserve">Рейтинг социально-экономического развития муниципальных районов и городских округов Республики Татарстан за январь -июль 2016 года </t>
  </si>
  <si>
    <t>Изменение к январю-июню 2016 г.</t>
  </si>
  <si>
    <t xml:space="preserve">Рейтинг социально-экономического развития муниципальных районов и городских округов Республики Татарстан  за январь -июль 2016 года </t>
  </si>
  <si>
    <t>Изменение к январю - июню  2016 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</si>
</sst>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00"/>
    <numFmt numFmtId="167" formatCode="#,##0.0000"/>
  </numFmts>
  <fonts count="50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39" fillId="58" borderId="27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3" fontId="27" fillId="0" borderId="27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0" fontId="19" fillId="36" borderId="0" xfId="0" applyFont="1" applyFill="1"/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  <xf numFmtId="0" fontId="0" fillId="0" borderId="34" xfId="0" applyBorder="1"/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6" borderId="3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>
      <selection activeCell="M63" sqref="M63"/>
    </sheetView>
  </sheetViews>
  <sheetFormatPr defaultRowHeight="15" outlineLevelRow="1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>
      <c r="A1" s="126" t="s">
        <v>0</v>
      </c>
      <c r="B1" s="126"/>
      <c r="C1" s="126"/>
      <c r="D1" s="126"/>
      <c r="E1" s="126"/>
      <c r="F1" s="126"/>
      <c r="G1" s="126"/>
    </row>
    <row r="2" spans="1:7">
      <c r="A2" s="126"/>
      <c r="B2" s="126"/>
      <c r="C2" s="126"/>
      <c r="D2" s="126"/>
      <c r="E2" s="126"/>
      <c r="F2" s="126"/>
      <c r="G2" s="126"/>
    </row>
    <row r="3" spans="1:7" ht="15.75" thickBot="1">
      <c r="A3" s="127"/>
      <c r="B3" s="127"/>
      <c r="C3" s="128"/>
      <c r="D3" s="127"/>
      <c r="E3" s="127"/>
      <c r="F3" s="127"/>
      <c r="G3" s="127"/>
    </row>
    <row r="4" spans="1:7" ht="60.75" thickBot="1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0"/>
  <sheetViews>
    <sheetView tabSelected="1" zoomScaleNormal="100" workbookViewId="0">
      <selection activeCell="D47" sqref="D47"/>
    </sheetView>
  </sheetViews>
  <sheetFormatPr defaultColWidth="9.140625" defaultRowHeight="1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>
      <c r="B2" s="129" t="s">
        <v>78</v>
      </c>
      <c r="C2" s="129"/>
      <c r="D2" s="129"/>
      <c r="E2" s="129"/>
    </row>
    <row r="3" spans="2:5" ht="54" customHeight="1">
      <c r="B3" s="54" t="s">
        <v>56</v>
      </c>
      <c r="C3" s="50" t="s">
        <v>1</v>
      </c>
      <c r="D3" s="50" t="s">
        <v>79</v>
      </c>
      <c r="E3" s="50" t="s">
        <v>62</v>
      </c>
    </row>
    <row r="4" spans="2:5" ht="0.75" hidden="1" customHeight="1">
      <c r="B4" s="48"/>
      <c r="C4" s="49"/>
      <c r="D4" s="49"/>
      <c r="E4" s="51"/>
    </row>
    <row r="5" spans="2:5">
      <c r="B5" s="84">
        <v>1</v>
      </c>
      <c r="C5" s="120" t="s">
        <v>7</v>
      </c>
      <c r="D5" s="122" t="s">
        <v>61</v>
      </c>
      <c r="E5" s="122" t="s">
        <v>61</v>
      </c>
    </row>
    <row r="6" spans="2:5">
      <c r="B6" s="84">
        <v>2</v>
      </c>
      <c r="C6" s="120" t="s">
        <v>8</v>
      </c>
      <c r="D6" s="122" t="s">
        <v>61</v>
      </c>
      <c r="E6" s="122" t="s">
        <v>61</v>
      </c>
    </row>
    <row r="7" spans="2:5">
      <c r="B7" s="84">
        <v>3</v>
      </c>
      <c r="C7" s="120" t="s">
        <v>10</v>
      </c>
      <c r="D7" s="122" t="s">
        <v>61</v>
      </c>
      <c r="E7" s="122" t="s">
        <v>61</v>
      </c>
    </row>
    <row r="8" spans="2:5">
      <c r="B8" s="84">
        <v>4</v>
      </c>
      <c r="C8" s="120" t="s">
        <v>9</v>
      </c>
      <c r="D8" s="122">
        <v>1</v>
      </c>
      <c r="E8" s="122">
        <v>1</v>
      </c>
    </row>
    <row r="9" spans="2:5">
      <c r="B9" s="84">
        <v>5</v>
      </c>
      <c r="C9" s="120" t="s">
        <v>11</v>
      </c>
      <c r="D9" s="122">
        <v>-1</v>
      </c>
      <c r="E9" s="122">
        <v>-1</v>
      </c>
    </row>
    <row r="10" spans="2:5">
      <c r="B10" s="84">
        <v>6</v>
      </c>
      <c r="C10" s="120" t="s">
        <v>18</v>
      </c>
      <c r="D10" s="122" t="s">
        <v>61</v>
      </c>
      <c r="E10" s="122" t="s">
        <v>61</v>
      </c>
    </row>
    <row r="11" spans="2:5" ht="15" customHeight="1">
      <c r="B11" s="84">
        <v>7</v>
      </c>
      <c r="C11" s="120" t="s">
        <v>14</v>
      </c>
      <c r="D11" s="122">
        <v>1</v>
      </c>
      <c r="E11" s="122" t="s">
        <v>61</v>
      </c>
    </row>
    <row r="12" spans="2:5">
      <c r="B12" s="84">
        <v>8</v>
      </c>
      <c r="C12" s="120" t="s">
        <v>29</v>
      </c>
      <c r="D12" s="122">
        <v>-1</v>
      </c>
      <c r="E12" s="122">
        <v>2</v>
      </c>
    </row>
    <row r="13" spans="2:5">
      <c r="B13" s="84">
        <v>9</v>
      </c>
      <c r="C13" s="120" t="s">
        <v>13</v>
      </c>
      <c r="D13" s="122" t="s">
        <v>61</v>
      </c>
      <c r="E13" s="122">
        <v>4</v>
      </c>
    </row>
    <row r="14" spans="2:5">
      <c r="B14" s="84">
        <v>10</v>
      </c>
      <c r="C14" s="120" t="s">
        <v>32</v>
      </c>
      <c r="D14" s="122" t="s">
        <v>61</v>
      </c>
      <c r="E14" s="122">
        <v>2</v>
      </c>
    </row>
    <row r="15" spans="2:5">
      <c r="B15" s="84">
        <v>11</v>
      </c>
      <c r="C15" s="120" t="s">
        <v>12</v>
      </c>
      <c r="D15" s="122">
        <v>3</v>
      </c>
      <c r="E15" s="122">
        <v>3</v>
      </c>
    </row>
    <row r="16" spans="2:5">
      <c r="B16" s="84">
        <v>12</v>
      </c>
      <c r="C16" s="120" t="s">
        <v>15</v>
      </c>
      <c r="D16" s="122">
        <v>-1</v>
      </c>
      <c r="E16" s="122">
        <v>-4</v>
      </c>
    </row>
    <row r="17" spans="2:10">
      <c r="B17" s="84">
        <v>13</v>
      </c>
      <c r="C17" s="120" t="s">
        <v>24</v>
      </c>
      <c r="D17" s="122">
        <v>2</v>
      </c>
      <c r="E17" s="122">
        <v>-4</v>
      </c>
    </row>
    <row r="18" spans="2:10">
      <c r="B18" s="84">
        <v>14</v>
      </c>
      <c r="C18" s="120" t="s">
        <v>17</v>
      </c>
      <c r="D18" s="122">
        <v>-1</v>
      </c>
      <c r="E18" s="122">
        <v>-3</v>
      </c>
    </row>
    <row r="19" spans="2:10">
      <c r="B19" s="84">
        <v>15</v>
      </c>
      <c r="C19" s="120" t="s">
        <v>20</v>
      </c>
      <c r="D19" s="122">
        <v>-3</v>
      </c>
      <c r="E19" s="122">
        <v>7</v>
      </c>
    </row>
    <row r="20" spans="2:10">
      <c r="B20" s="84">
        <v>16</v>
      </c>
      <c r="C20" s="120" t="s">
        <v>41</v>
      </c>
      <c r="D20" s="122" t="s">
        <v>61</v>
      </c>
      <c r="E20" s="122">
        <v>2</v>
      </c>
    </row>
    <row r="21" spans="2:10">
      <c r="B21" s="84">
        <v>17</v>
      </c>
      <c r="C21" s="120" t="s">
        <v>22</v>
      </c>
      <c r="D21" s="122" t="s">
        <v>61</v>
      </c>
      <c r="E21" s="122">
        <v>-2</v>
      </c>
    </row>
    <row r="22" spans="2:10">
      <c r="B22" s="84">
        <v>18</v>
      </c>
      <c r="C22" s="120" t="s">
        <v>21</v>
      </c>
      <c r="D22" s="122">
        <v>1</v>
      </c>
      <c r="E22" s="122">
        <v>1</v>
      </c>
    </row>
    <row r="23" spans="2:10">
      <c r="B23" s="84">
        <v>19</v>
      </c>
      <c r="C23" s="120" t="s">
        <v>35</v>
      </c>
      <c r="D23" s="122">
        <v>-1</v>
      </c>
      <c r="E23" s="122">
        <v>1</v>
      </c>
    </row>
    <row r="24" spans="2:10">
      <c r="B24" s="84">
        <v>20</v>
      </c>
      <c r="C24" s="120" t="s">
        <v>37</v>
      </c>
      <c r="D24" s="122">
        <v>3</v>
      </c>
      <c r="E24" s="122">
        <v>-4</v>
      </c>
    </row>
    <row r="25" spans="2:10">
      <c r="B25" s="84">
        <v>21</v>
      </c>
      <c r="C25" s="120" t="s">
        <v>16</v>
      </c>
      <c r="D25" s="122">
        <v>-1</v>
      </c>
      <c r="E25" s="122" t="s">
        <v>61</v>
      </c>
    </row>
    <row r="26" spans="2:10">
      <c r="B26" s="84">
        <v>22</v>
      </c>
      <c r="C26" s="120" t="s">
        <v>25</v>
      </c>
      <c r="D26" s="122">
        <v>-1</v>
      </c>
      <c r="E26" s="122">
        <v>-5</v>
      </c>
    </row>
    <row r="27" spans="2:10">
      <c r="B27" s="84">
        <v>23</v>
      </c>
      <c r="C27" s="120" t="s">
        <v>49</v>
      </c>
      <c r="D27" s="122">
        <v>4</v>
      </c>
      <c r="E27" s="122">
        <v>12</v>
      </c>
    </row>
    <row r="28" spans="2:10">
      <c r="B28" s="84">
        <v>24</v>
      </c>
      <c r="C28" s="120" t="s">
        <v>45</v>
      </c>
      <c r="D28" s="122">
        <v>-2</v>
      </c>
      <c r="E28" s="122">
        <v>4</v>
      </c>
      <c r="J28" s="40" t="s">
        <v>57</v>
      </c>
    </row>
    <row r="29" spans="2:10">
      <c r="B29" s="84">
        <v>25</v>
      </c>
      <c r="C29" s="120" t="s">
        <v>26</v>
      </c>
      <c r="D29" s="122">
        <v>-1</v>
      </c>
      <c r="E29" s="122">
        <v>-2</v>
      </c>
    </row>
    <row r="30" spans="2:10">
      <c r="B30" s="84">
        <v>26</v>
      </c>
      <c r="C30" s="120" t="s">
        <v>48</v>
      </c>
      <c r="D30" s="122">
        <v>3</v>
      </c>
      <c r="E30" s="122">
        <v>1</v>
      </c>
    </row>
    <row r="31" spans="2:10">
      <c r="B31" s="84">
        <v>27</v>
      </c>
      <c r="C31" s="120" t="s">
        <v>28</v>
      </c>
      <c r="D31" s="122">
        <v>-2</v>
      </c>
      <c r="E31" s="122">
        <v>-1</v>
      </c>
    </row>
    <row r="32" spans="2:10" ht="15" customHeight="1">
      <c r="B32" s="84">
        <v>28</v>
      </c>
      <c r="C32" s="120" t="s">
        <v>30</v>
      </c>
      <c r="D32" s="122">
        <v>-2</v>
      </c>
      <c r="E32" s="122">
        <v>-3</v>
      </c>
    </row>
    <row r="33" spans="2:5">
      <c r="B33" s="84">
        <v>29</v>
      </c>
      <c r="C33" s="120" t="s">
        <v>43</v>
      </c>
      <c r="D33" s="122">
        <v>-1</v>
      </c>
      <c r="E33" s="122">
        <v>1</v>
      </c>
    </row>
    <row r="34" spans="2:5">
      <c r="B34" s="84">
        <v>30</v>
      </c>
      <c r="C34" s="120" t="s">
        <v>40</v>
      </c>
      <c r="D34" s="122" t="s">
        <v>61</v>
      </c>
      <c r="E34" s="122">
        <v>9</v>
      </c>
    </row>
    <row r="35" spans="2:5">
      <c r="B35" s="84">
        <v>31</v>
      </c>
      <c r="C35" s="120" t="s">
        <v>46</v>
      </c>
      <c r="D35" s="122" t="s">
        <v>61</v>
      </c>
      <c r="E35" s="122">
        <v>3</v>
      </c>
    </row>
    <row r="36" spans="2:5">
      <c r="B36" s="84">
        <v>32</v>
      </c>
      <c r="C36" s="120" t="s">
        <v>42</v>
      </c>
      <c r="D36" s="122">
        <v>1</v>
      </c>
      <c r="E36" s="122" t="s">
        <v>61</v>
      </c>
    </row>
    <row r="37" spans="2:5">
      <c r="B37" s="84">
        <v>33</v>
      </c>
      <c r="C37" s="120" t="s">
        <v>19</v>
      </c>
      <c r="D37" s="122">
        <v>1</v>
      </c>
      <c r="E37" s="122">
        <v>-9</v>
      </c>
    </row>
    <row r="38" spans="2:5">
      <c r="B38" s="84">
        <v>34</v>
      </c>
      <c r="C38" s="120" t="s">
        <v>27</v>
      </c>
      <c r="D38" s="122">
        <v>-2</v>
      </c>
      <c r="E38" s="122">
        <v>-1</v>
      </c>
    </row>
    <row r="39" spans="2:5">
      <c r="B39" s="84">
        <v>35</v>
      </c>
      <c r="C39" s="120" t="s">
        <v>31</v>
      </c>
      <c r="D39" s="122" t="s">
        <v>61</v>
      </c>
      <c r="E39" s="122">
        <v>-6</v>
      </c>
    </row>
    <row r="40" spans="2:5">
      <c r="B40" s="84">
        <v>36</v>
      </c>
      <c r="C40" s="120" t="s">
        <v>36</v>
      </c>
      <c r="D40" s="122">
        <v>1</v>
      </c>
      <c r="E40" s="122">
        <v>5</v>
      </c>
    </row>
    <row r="41" spans="2:5">
      <c r="B41" s="84">
        <v>37</v>
      </c>
      <c r="C41" s="120" t="s">
        <v>34</v>
      </c>
      <c r="D41" s="122">
        <v>1</v>
      </c>
      <c r="E41" s="122">
        <v>1</v>
      </c>
    </row>
    <row r="42" spans="2:5">
      <c r="B42" s="84">
        <v>38</v>
      </c>
      <c r="C42" s="120" t="s">
        <v>44</v>
      </c>
      <c r="D42" s="122">
        <v>1</v>
      </c>
      <c r="E42" s="122">
        <v>-2</v>
      </c>
    </row>
    <row r="43" spans="2:5">
      <c r="B43" s="84">
        <v>39</v>
      </c>
      <c r="C43" s="120" t="s">
        <v>23</v>
      </c>
      <c r="D43" s="122">
        <v>-3</v>
      </c>
      <c r="E43" s="122">
        <v>-8</v>
      </c>
    </row>
    <row r="44" spans="2:5">
      <c r="B44" s="84">
        <v>40</v>
      </c>
      <c r="C44" s="120" t="s">
        <v>38</v>
      </c>
      <c r="D44" s="122" t="s">
        <v>61</v>
      </c>
      <c r="E44" s="122" t="s">
        <v>61</v>
      </c>
    </row>
    <row r="45" spans="2:5">
      <c r="B45" s="84">
        <v>41</v>
      </c>
      <c r="C45" s="120" t="s">
        <v>51</v>
      </c>
      <c r="D45" s="122">
        <v>2</v>
      </c>
      <c r="E45" s="122">
        <v>4</v>
      </c>
    </row>
    <row r="46" spans="2:5">
      <c r="B46" s="84">
        <v>42</v>
      </c>
      <c r="C46" s="120" t="s">
        <v>39</v>
      </c>
      <c r="D46" s="122">
        <v>-1</v>
      </c>
      <c r="E46" s="122">
        <v>-5</v>
      </c>
    </row>
    <row r="47" spans="2:5">
      <c r="B47" s="84">
        <v>43</v>
      </c>
      <c r="C47" s="120" t="s">
        <v>50</v>
      </c>
      <c r="D47" s="122">
        <v>-1</v>
      </c>
      <c r="E47" s="122">
        <v>1</v>
      </c>
    </row>
    <row r="48" spans="2:5">
      <c r="B48" s="84">
        <v>44</v>
      </c>
      <c r="C48" s="120" t="s">
        <v>33</v>
      </c>
      <c r="D48" s="122" t="s">
        <v>61</v>
      </c>
      <c r="E48" s="122">
        <v>-2</v>
      </c>
    </row>
    <row r="49" spans="2:5">
      <c r="B49" s="84">
        <v>45</v>
      </c>
      <c r="C49" s="120" t="s">
        <v>47</v>
      </c>
      <c r="D49" s="122" t="s">
        <v>61</v>
      </c>
      <c r="E49" s="122">
        <v>-2</v>
      </c>
    </row>
    <row r="50" spans="2:5">
      <c r="B50" s="62"/>
      <c r="C50" s="44"/>
      <c r="D50" s="63"/>
    </row>
  </sheetData>
  <mergeCells count="1">
    <mergeCell ref="B2:E2"/>
  </mergeCells>
  <conditionalFormatting sqref="B50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0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4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6:E16 D31:E31 D46:E4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7:E19 D22:E34 D37:E4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7:E19 D32:E34 D47:E49 D6:E14 D21:E29 D36: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9"/>
  <sheetViews>
    <sheetView zoomScaleNormal="100" workbookViewId="0">
      <selection activeCell="C39" sqref="C39:E51"/>
    </sheetView>
  </sheetViews>
  <sheetFormatPr defaultRowHeight="1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16384" width="9.140625" style="40"/>
  </cols>
  <sheetData>
    <row r="2" spans="2:5" ht="51" customHeight="1">
      <c r="B2" s="129" t="s">
        <v>80</v>
      </c>
      <c r="C2" s="129"/>
      <c r="D2" s="129"/>
      <c r="E2" s="129"/>
    </row>
    <row r="3" spans="2:5" ht="46.5" customHeight="1">
      <c r="B3" s="54" t="s">
        <v>56</v>
      </c>
      <c r="C3" s="50" t="s">
        <v>1</v>
      </c>
      <c r="D3" s="50" t="s">
        <v>81</v>
      </c>
      <c r="E3" s="50" t="s">
        <v>62</v>
      </c>
    </row>
    <row r="4" spans="2:5" ht="27.75" customHeight="1">
      <c r="B4" s="130" t="s">
        <v>58</v>
      </c>
      <c r="C4" s="130"/>
      <c r="D4" s="130"/>
      <c r="E4" s="130"/>
    </row>
    <row r="5" spans="2:5" ht="15" customHeight="1">
      <c r="B5" s="108">
        <v>1</v>
      </c>
      <c r="C5" s="120" t="s">
        <v>7</v>
      </c>
      <c r="D5" s="123" t="s">
        <v>61</v>
      </c>
      <c r="E5" s="124" t="s">
        <v>61</v>
      </c>
    </row>
    <row r="6" spans="2:5" ht="15" customHeight="1">
      <c r="B6" s="108">
        <v>2</v>
      </c>
      <c r="C6" s="120" t="s">
        <v>8</v>
      </c>
      <c r="D6" s="125" t="s">
        <v>61</v>
      </c>
      <c r="E6" s="125" t="s">
        <v>61</v>
      </c>
    </row>
    <row r="7" spans="2:5">
      <c r="B7" s="108">
        <v>3</v>
      </c>
      <c r="C7" s="120" t="s">
        <v>10</v>
      </c>
      <c r="D7" s="124" t="s">
        <v>61</v>
      </c>
      <c r="E7" s="124" t="s">
        <v>61</v>
      </c>
    </row>
    <row r="8" spans="2:5">
      <c r="B8" s="108">
        <v>4</v>
      </c>
      <c r="C8" s="120" t="s">
        <v>13</v>
      </c>
      <c r="D8" s="123" t="s">
        <v>61</v>
      </c>
      <c r="E8" s="123">
        <v>3</v>
      </c>
    </row>
    <row r="9" spans="2:5">
      <c r="B9" s="108">
        <v>5</v>
      </c>
      <c r="C9" s="120" t="s">
        <v>12</v>
      </c>
      <c r="D9" s="124">
        <v>2</v>
      </c>
      <c r="E9" s="123">
        <v>3</v>
      </c>
    </row>
    <row r="10" spans="2:5">
      <c r="B10" s="108">
        <v>6</v>
      </c>
      <c r="C10" s="120" t="s">
        <v>15</v>
      </c>
      <c r="D10" s="124">
        <v>-1</v>
      </c>
      <c r="E10" s="124">
        <v>-2</v>
      </c>
    </row>
    <row r="11" spans="2:5">
      <c r="B11" s="108">
        <v>7</v>
      </c>
      <c r="C11" s="120" t="s">
        <v>24</v>
      </c>
      <c r="D11" s="124">
        <v>1</v>
      </c>
      <c r="E11" s="124">
        <v>-2</v>
      </c>
    </row>
    <row r="12" spans="2:5">
      <c r="B12" s="108">
        <v>8</v>
      </c>
      <c r="C12" s="120" t="s">
        <v>17</v>
      </c>
      <c r="D12" s="123">
        <v>-2</v>
      </c>
      <c r="E12" s="124">
        <v>-2</v>
      </c>
    </row>
    <row r="13" spans="2:5">
      <c r="B13" s="108">
        <v>9</v>
      </c>
      <c r="C13" s="120" t="s">
        <v>22</v>
      </c>
      <c r="D13" s="123" t="s">
        <v>61</v>
      </c>
      <c r="E13" s="124" t="s">
        <v>61</v>
      </c>
    </row>
    <row r="14" spans="2:5">
      <c r="B14" s="108">
        <v>10</v>
      </c>
      <c r="C14" s="120" t="s">
        <v>35</v>
      </c>
      <c r="D14" s="124" t="s">
        <v>61</v>
      </c>
      <c r="E14" s="124">
        <v>1</v>
      </c>
    </row>
    <row r="15" spans="2:5">
      <c r="B15" s="108">
        <v>11</v>
      </c>
      <c r="C15" s="120" t="s">
        <v>16</v>
      </c>
      <c r="D15" s="124" t="s">
        <v>61</v>
      </c>
      <c r="E15" s="124">
        <v>1</v>
      </c>
    </row>
    <row r="16" spans="2:5">
      <c r="B16" s="108">
        <v>12</v>
      </c>
      <c r="C16" s="120" t="s">
        <v>25</v>
      </c>
      <c r="D16" s="124" t="s">
        <v>61</v>
      </c>
      <c r="E16" s="124">
        <v>-2</v>
      </c>
    </row>
    <row r="17" spans="2:5">
      <c r="B17" s="108">
        <v>13</v>
      </c>
      <c r="C17" s="120" t="s">
        <v>26</v>
      </c>
      <c r="D17" s="123" t="s">
        <v>61</v>
      </c>
      <c r="E17" s="124" t="s">
        <v>61</v>
      </c>
    </row>
    <row r="18" spans="2:5">
      <c r="B18" s="108">
        <v>14</v>
      </c>
      <c r="C18" s="120" t="s">
        <v>19</v>
      </c>
      <c r="D18" s="124" t="s">
        <v>61</v>
      </c>
      <c r="E18" s="124" t="s">
        <v>61</v>
      </c>
    </row>
    <row r="19" spans="2:5">
      <c r="B19" s="131" t="s">
        <v>59</v>
      </c>
      <c r="C19" s="131"/>
      <c r="D19" s="131"/>
      <c r="E19" s="132"/>
    </row>
    <row r="20" spans="2:5">
      <c r="B20" s="61">
        <v>1</v>
      </c>
      <c r="C20" s="120" t="s">
        <v>11</v>
      </c>
      <c r="D20" s="123" t="s">
        <v>61</v>
      </c>
      <c r="E20" s="124" t="s">
        <v>61</v>
      </c>
    </row>
    <row r="21" spans="2:5" ht="15" customHeight="1">
      <c r="B21" s="61">
        <v>2</v>
      </c>
      <c r="C21" s="120" t="s">
        <v>41</v>
      </c>
      <c r="D21" s="124" t="s">
        <v>61</v>
      </c>
      <c r="E21" s="124">
        <v>1</v>
      </c>
    </row>
    <row r="22" spans="2:5">
      <c r="B22" s="61">
        <v>3</v>
      </c>
      <c r="C22" s="120" t="s">
        <v>37</v>
      </c>
      <c r="D22" s="123" t="s">
        <v>61</v>
      </c>
      <c r="E22" s="123">
        <v>-1</v>
      </c>
    </row>
    <row r="23" spans="2:5" ht="15" customHeight="1">
      <c r="B23" s="61">
        <v>4</v>
      </c>
      <c r="C23" s="120" t="s">
        <v>30</v>
      </c>
      <c r="D23" s="123" t="s">
        <v>61</v>
      </c>
      <c r="E23" s="124" t="s">
        <v>61</v>
      </c>
    </row>
    <row r="24" spans="2:5">
      <c r="B24" s="61">
        <v>5</v>
      </c>
      <c r="C24" s="120" t="s">
        <v>46</v>
      </c>
      <c r="D24" s="125" t="s">
        <v>61</v>
      </c>
      <c r="E24" s="125">
        <v>4</v>
      </c>
    </row>
    <row r="25" spans="2:5">
      <c r="B25" s="61">
        <v>6</v>
      </c>
      <c r="C25" s="120" t="s">
        <v>42</v>
      </c>
      <c r="D25" s="124">
        <v>1</v>
      </c>
      <c r="E25" s="124">
        <v>1</v>
      </c>
    </row>
    <row r="26" spans="2:5">
      <c r="B26" s="61">
        <v>7</v>
      </c>
      <c r="C26" s="120" t="s">
        <v>27</v>
      </c>
      <c r="D26" s="124">
        <v>-1</v>
      </c>
      <c r="E26" s="124">
        <v>1</v>
      </c>
    </row>
    <row r="27" spans="2:5">
      <c r="B27" s="61">
        <v>8</v>
      </c>
      <c r="C27" s="120" t="s">
        <v>31</v>
      </c>
      <c r="D27" s="123" t="s">
        <v>61</v>
      </c>
      <c r="E27" s="124">
        <v>-3</v>
      </c>
    </row>
    <row r="28" spans="2:5">
      <c r="B28" s="61">
        <v>9</v>
      </c>
      <c r="C28" s="120" t="s">
        <v>36</v>
      </c>
      <c r="D28" s="124">
        <v>1</v>
      </c>
      <c r="E28" s="124">
        <v>5</v>
      </c>
    </row>
    <row r="29" spans="2:5">
      <c r="B29" s="61">
        <v>10</v>
      </c>
      <c r="C29" s="120" t="s">
        <v>34</v>
      </c>
      <c r="D29" s="123">
        <v>1</v>
      </c>
      <c r="E29" s="124">
        <v>2</v>
      </c>
    </row>
    <row r="30" spans="2:5">
      <c r="B30" s="61">
        <v>11</v>
      </c>
      <c r="C30" s="120" t="s">
        <v>44</v>
      </c>
      <c r="D30" s="124">
        <v>1</v>
      </c>
      <c r="E30" s="124">
        <v>-1</v>
      </c>
    </row>
    <row r="31" spans="2:5">
      <c r="B31" s="61">
        <v>12</v>
      </c>
      <c r="C31" s="120" t="s">
        <v>23</v>
      </c>
      <c r="D31" s="124">
        <v>-3</v>
      </c>
      <c r="E31" s="124">
        <v>-6</v>
      </c>
    </row>
    <row r="32" spans="2:5">
      <c r="B32" s="61">
        <v>13</v>
      </c>
      <c r="C32" s="120" t="s">
        <v>38</v>
      </c>
      <c r="D32" s="124" t="s">
        <v>61</v>
      </c>
      <c r="E32" s="123" t="s">
        <v>61</v>
      </c>
    </row>
    <row r="33" spans="2:5">
      <c r="B33" s="61">
        <v>14</v>
      </c>
      <c r="C33" s="120" t="s">
        <v>51</v>
      </c>
      <c r="D33" s="125">
        <v>2</v>
      </c>
      <c r="E33" s="125">
        <v>4</v>
      </c>
    </row>
    <row r="34" spans="2:5">
      <c r="B34" s="61">
        <v>15</v>
      </c>
      <c r="C34" s="120" t="s">
        <v>39</v>
      </c>
      <c r="D34" s="124">
        <v>-1</v>
      </c>
      <c r="E34" s="124">
        <v>-4</v>
      </c>
    </row>
    <row r="35" spans="2:5">
      <c r="B35" s="61">
        <v>16</v>
      </c>
      <c r="C35" s="120" t="s">
        <v>50</v>
      </c>
      <c r="D35" s="123">
        <v>-1</v>
      </c>
      <c r="E35" s="124">
        <v>1</v>
      </c>
    </row>
    <row r="36" spans="2:5">
      <c r="B36" s="61">
        <v>17</v>
      </c>
      <c r="C36" s="120" t="s">
        <v>33</v>
      </c>
      <c r="D36" s="124" t="s">
        <v>61</v>
      </c>
      <c r="E36" s="124">
        <v>-2</v>
      </c>
    </row>
    <row r="37" spans="2:5">
      <c r="B37" s="61">
        <v>18</v>
      </c>
      <c r="C37" s="120" t="s">
        <v>47</v>
      </c>
      <c r="D37" s="124" t="s">
        <v>61</v>
      </c>
      <c r="E37" s="124">
        <v>-2</v>
      </c>
    </row>
    <row r="38" spans="2:5">
      <c r="B38" s="131" t="s">
        <v>60</v>
      </c>
      <c r="C38" s="131"/>
      <c r="D38" s="131"/>
      <c r="E38" s="131"/>
    </row>
    <row r="39" spans="2:5">
      <c r="B39" s="61">
        <v>1</v>
      </c>
      <c r="C39" s="120" t="s">
        <v>9</v>
      </c>
      <c r="D39" s="123" t="s">
        <v>61</v>
      </c>
      <c r="E39" s="123" t="s">
        <v>61</v>
      </c>
    </row>
    <row r="40" spans="2:5">
      <c r="B40" s="61">
        <v>2</v>
      </c>
      <c r="C40" s="120" t="s">
        <v>18</v>
      </c>
      <c r="D40" s="123" t="s">
        <v>61</v>
      </c>
      <c r="E40" s="124" t="s">
        <v>61</v>
      </c>
    </row>
    <row r="41" spans="2:5">
      <c r="B41" s="61">
        <v>3</v>
      </c>
      <c r="C41" s="120" t="s">
        <v>14</v>
      </c>
      <c r="D41" s="123">
        <v>1</v>
      </c>
      <c r="E41" s="124" t="s">
        <v>61</v>
      </c>
    </row>
    <row r="42" spans="2:5" ht="15" customHeight="1">
      <c r="B42" s="61">
        <v>4</v>
      </c>
      <c r="C42" s="120" t="s">
        <v>29</v>
      </c>
      <c r="D42" s="124">
        <v>-1</v>
      </c>
      <c r="E42" s="124" t="s">
        <v>61</v>
      </c>
    </row>
    <row r="43" spans="2:5">
      <c r="B43" s="61">
        <v>5</v>
      </c>
      <c r="C43" s="120" t="s">
        <v>32</v>
      </c>
      <c r="D43" s="123" t="s">
        <v>61</v>
      </c>
      <c r="E43" s="124" t="s">
        <v>61</v>
      </c>
    </row>
    <row r="44" spans="2:5" ht="15" customHeight="1">
      <c r="B44" s="61">
        <v>6</v>
      </c>
      <c r="C44" s="120" t="s">
        <v>20</v>
      </c>
      <c r="D44" s="123" t="s">
        <v>61</v>
      </c>
      <c r="E44" s="124">
        <v>1</v>
      </c>
    </row>
    <row r="45" spans="2:5">
      <c r="B45" s="61">
        <v>7</v>
      </c>
      <c r="C45" s="120" t="s">
        <v>21</v>
      </c>
      <c r="D45" s="124" t="s">
        <v>61</v>
      </c>
      <c r="E45" s="124">
        <v>-1</v>
      </c>
    </row>
    <row r="46" spans="2:5">
      <c r="B46" s="61">
        <v>8</v>
      </c>
      <c r="C46" s="120" t="s">
        <v>49</v>
      </c>
      <c r="D46" s="124">
        <v>2</v>
      </c>
      <c r="E46" s="124">
        <v>4</v>
      </c>
    </row>
    <row r="47" spans="2:5">
      <c r="B47" s="61">
        <v>9</v>
      </c>
      <c r="C47" s="120" t="s">
        <v>45</v>
      </c>
      <c r="D47" s="125">
        <v>-1</v>
      </c>
      <c r="E47" s="125">
        <v>1</v>
      </c>
    </row>
    <row r="48" spans="2:5">
      <c r="B48" s="61">
        <v>10</v>
      </c>
      <c r="C48" s="120" t="s">
        <v>48</v>
      </c>
      <c r="D48" s="124">
        <v>2</v>
      </c>
      <c r="E48" s="123">
        <v>-1</v>
      </c>
    </row>
    <row r="49" spans="2:6">
      <c r="B49" s="61">
        <v>11</v>
      </c>
      <c r="C49" s="120" t="s">
        <v>28</v>
      </c>
      <c r="D49" s="124">
        <v>-2</v>
      </c>
      <c r="E49" s="124">
        <v>-3</v>
      </c>
    </row>
    <row r="50" spans="2:6">
      <c r="B50" s="61">
        <v>12</v>
      </c>
      <c r="C50" s="120" t="s">
        <v>43</v>
      </c>
      <c r="D50" s="124">
        <v>-1</v>
      </c>
      <c r="E50" s="124">
        <v>-1</v>
      </c>
    </row>
    <row r="51" spans="2:6">
      <c r="B51" s="61">
        <v>13</v>
      </c>
      <c r="C51" s="120" t="s">
        <v>40</v>
      </c>
      <c r="D51" s="124" t="s">
        <v>61</v>
      </c>
      <c r="E51" s="124" t="s">
        <v>61</v>
      </c>
    </row>
    <row r="52" spans="2:6">
      <c r="B52" s="109"/>
      <c r="C52" s="110"/>
      <c r="D52" s="63"/>
      <c r="E52" s="63"/>
      <c r="F52" s="110"/>
    </row>
    <row r="53" spans="2:6">
      <c r="B53" s="109"/>
      <c r="C53" s="110"/>
      <c r="D53" s="63"/>
      <c r="E53" s="63"/>
      <c r="F53" s="110"/>
    </row>
    <row r="54" spans="2:6">
      <c r="B54" s="109"/>
      <c r="C54" s="110"/>
      <c r="D54" s="63"/>
      <c r="E54" s="63"/>
      <c r="F54" s="110"/>
    </row>
    <row r="55" spans="2:6">
      <c r="B55" s="109"/>
      <c r="C55" s="110"/>
      <c r="D55" s="63"/>
      <c r="E55" s="63"/>
      <c r="F55" s="110"/>
    </row>
    <row r="56" spans="2:6">
      <c r="B56" s="109"/>
      <c r="C56" s="110"/>
      <c r="D56" s="63"/>
      <c r="E56" s="63"/>
      <c r="F56" s="110"/>
    </row>
    <row r="57" spans="2:6">
      <c r="B57" s="109"/>
      <c r="C57" s="110"/>
      <c r="D57" s="63"/>
      <c r="E57" s="63"/>
      <c r="F57" s="110"/>
    </row>
    <row r="58" spans="2:6">
      <c r="B58" s="110"/>
      <c r="C58" s="110"/>
      <c r="D58" s="110"/>
      <c r="E58" s="110"/>
      <c r="F58" s="110"/>
    </row>
    <row r="59" spans="2:6">
      <c r="B59" s="110"/>
      <c r="C59" s="110"/>
      <c r="D59" s="110"/>
      <c r="E59" s="110"/>
      <c r="F59" s="110"/>
    </row>
  </sheetData>
  <mergeCells count="4">
    <mergeCell ref="B2:E2"/>
    <mergeCell ref="B4:E4"/>
    <mergeCell ref="B19:E19"/>
    <mergeCell ref="B38:E38"/>
  </mergeCells>
  <conditionalFormatting sqref="B52:B57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2:D5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E7 D18:E18 E16:E17 E11:E14 E8:E9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24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0:E3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2:E4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88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5:E7 D18:E18 E16:E17 E11:E14 E8:E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0:E22 D33:E36 E31:E32 E26:E29 E23:E24 E3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9:E39 D41:E4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9:E41 E50:E51 E45:E48 E42:E43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59"/>
  <sheetViews>
    <sheetView zoomScale="71" zoomScaleNormal="71" workbookViewId="0">
      <selection activeCell="C3" sqref="C3"/>
    </sheetView>
  </sheetViews>
  <sheetFormatPr defaultColWidth="9.140625" defaultRowHeight="1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>
      <c r="B1" s="37" t="s">
        <v>67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>
      <c r="A2" s="46"/>
      <c r="B2" s="45" t="s">
        <v>1</v>
      </c>
      <c r="C2" s="64" t="s">
        <v>69</v>
      </c>
      <c r="D2" s="64" t="s">
        <v>68</v>
      </c>
      <c r="E2" s="55" t="s">
        <v>63</v>
      </c>
      <c r="F2" s="55" t="s">
        <v>64</v>
      </c>
      <c r="G2" s="56" t="s">
        <v>70</v>
      </c>
      <c r="H2" s="56" t="s">
        <v>71</v>
      </c>
      <c r="I2" s="57" t="s">
        <v>72</v>
      </c>
      <c r="J2" s="57" t="s">
        <v>73</v>
      </c>
      <c r="K2" s="58" t="s">
        <v>65</v>
      </c>
      <c r="L2" s="58" t="s">
        <v>66</v>
      </c>
      <c r="M2" s="64" t="s">
        <v>55</v>
      </c>
      <c r="N2" s="64" t="s">
        <v>53</v>
      </c>
      <c r="O2" s="64" t="s">
        <v>54</v>
      </c>
      <c r="P2" s="64" t="s">
        <v>53</v>
      </c>
      <c r="Q2" s="59" t="s">
        <v>74</v>
      </c>
      <c r="R2" s="59" t="s">
        <v>75</v>
      </c>
      <c r="S2" s="60" t="s">
        <v>77</v>
      </c>
      <c r="T2" s="60" t="s">
        <v>76</v>
      </c>
    </row>
    <row r="3" spans="1:23" s="47" customFormat="1">
      <c r="B3" s="42" t="s">
        <v>52</v>
      </c>
      <c r="C3" s="107">
        <v>2.14</v>
      </c>
      <c r="D3" s="91">
        <v>0.74</v>
      </c>
      <c r="E3" s="82">
        <f>F3/D54</f>
        <v>55.764807830993632</v>
      </c>
      <c r="F3" s="81">
        <v>215738985</v>
      </c>
      <c r="G3" s="82">
        <f>H3/D54</f>
        <v>54.04491680732437</v>
      </c>
      <c r="H3" s="81">
        <v>209085191</v>
      </c>
      <c r="I3" s="96">
        <f>J3/D54</f>
        <v>0.32427747607095869</v>
      </c>
      <c r="J3" s="81">
        <v>1254542</v>
      </c>
      <c r="K3" s="112">
        <f>L3/D54*1000</f>
        <v>4809.9122968002421</v>
      </c>
      <c r="L3" s="112">
        <v>18608252</v>
      </c>
      <c r="M3" s="65"/>
      <c r="N3" s="66"/>
      <c r="O3" s="66"/>
      <c r="P3" s="66"/>
      <c r="Q3" s="95">
        <f>R3/D54</f>
        <v>271.95003554137924</v>
      </c>
      <c r="R3" s="81">
        <v>1052101261</v>
      </c>
      <c r="S3" s="95">
        <v>549.9</v>
      </c>
      <c r="T3" s="81">
        <v>35035453</v>
      </c>
    </row>
    <row r="4" spans="1:23" s="47" customFormat="1">
      <c r="B4" s="42"/>
      <c r="C4" s="67"/>
      <c r="D4" s="92"/>
      <c r="E4" s="82"/>
      <c r="F4" s="106"/>
      <c r="G4" s="98"/>
      <c r="H4" s="99"/>
      <c r="I4" s="97"/>
      <c r="J4" s="81"/>
      <c r="K4" s="113"/>
      <c r="L4" s="113"/>
      <c r="M4" s="43"/>
      <c r="N4" s="41"/>
      <c r="O4" s="41"/>
      <c r="P4" s="41"/>
      <c r="Q4" s="95"/>
      <c r="R4" s="94"/>
      <c r="S4" s="117"/>
      <c r="T4" s="118"/>
    </row>
    <row r="5" spans="1:23">
      <c r="A5" s="40">
        <v>1</v>
      </c>
      <c r="B5" s="39" t="s">
        <v>23</v>
      </c>
      <c r="C5" s="121">
        <v>2.0589629629629602</v>
      </c>
      <c r="D5" s="122">
        <v>0.94</v>
      </c>
      <c r="E5" s="85">
        <v>14.85</v>
      </c>
      <c r="F5" s="86">
        <v>532830</v>
      </c>
      <c r="G5" s="121">
        <v>12.1474048057089</v>
      </c>
      <c r="H5" s="122">
        <v>435776</v>
      </c>
      <c r="I5" s="121">
        <v>0.31694263254724903</v>
      </c>
      <c r="J5" s="122">
        <v>11370</v>
      </c>
      <c r="K5" s="114">
        <v>4227.3379048893303</v>
      </c>
      <c r="L5" s="114">
        <v>151651.51999999999</v>
      </c>
      <c r="M5" s="100">
        <v>36.9</v>
      </c>
      <c r="N5" s="101">
        <v>22</v>
      </c>
      <c r="O5" s="102">
        <v>0.39975550122249387</v>
      </c>
      <c r="P5" s="101">
        <v>22</v>
      </c>
      <c r="Q5" s="121">
        <v>28.990968389362799</v>
      </c>
      <c r="R5" s="93">
        <v>1040022</v>
      </c>
      <c r="S5" s="122">
        <v>307.88099999999997</v>
      </c>
      <c r="T5" s="122">
        <v>391624</v>
      </c>
      <c r="W5" s="111"/>
    </row>
    <row r="6" spans="1:23" s="38" customFormat="1">
      <c r="A6" s="38">
        <v>2</v>
      </c>
      <c r="B6" s="39" t="s">
        <v>24</v>
      </c>
      <c r="C6" s="121">
        <v>2.3156443358032202</v>
      </c>
      <c r="D6" s="122">
        <v>0.85</v>
      </c>
      <c r="E6" s="85">
        <v>121.2</v>
      </c>
      <c r="F6" s="86">
        <v>7634938</v>
      </c>
      <c r="G6" s="121">
        <v>58.421341715083997</v>
      </c>
      <c r="H6" s="122">
        <v>3680194</v>
      </c>
      <c r="I6" s="121">
        <v>0.25019843159666</v>
      </c>
      <c r="J6" s="122">
        <v>15761</v>
      </c>
      <c r="K6" s="114">
        <v>6091.21932247516</v>
      </c>
      <c r="L6" s="114">
        <v>383710.27</v>
      </c>
      <c r="M6" s="100">
        <v>21.8</v>
      </c>
      <c r="N6" s="101">
        <v>34</v>
      </c>
      <c r="O6" s="102">
        <v>0.21515892420537899</v>
      </c>
      <c r="P6" s="101">
        <v>34</v>
      </c>
      <c r="Q6" s="121">
        <v>119.757659459631</v>
      </c>
      <c r="R6" s="93">
        <v>7544014</v>
      </c>
      <c r="S6" s="122">
        <v>332.07</v>
      </c>
      <c r="T6" s="122">
        <v>536957</v>
      </c>
    </row>
    <row r="7" spans="1:23" s="38" customFormat="1">
      <c r="A7" s="38">
        <v>3</v>
      </c>
      <c r="B7" s="39" t="s">
        <v>46</v>
      </c>
      <c r="C7" s="121">
        <v>1.86762809029022</v>
      </c>
      <c r="D7" s="122">
        <v>0.56999999999999995</v>
      </c>
      <c r="E7" s="87">
        <v>25.6</v>
      </c>
      <c r="F7" s="86">
        <v>762436</v>
      </c>
      <c r="G7" s="121">
        <v>23.1585185682627</v>
      </c>
      <c r="H7" s="122">
        <v>689707</v>
      </c>
      <c r="I7" s="121">
        <v>0.140084614868041</v>
      </c>
      <c r="J7" s="122">
        <v>4172</v>
      </c>
      <c r="K7" s="114">
        <v>3729.0655429454</v>
      </c>
      <c r="L7" s="114">
        <v>111059.03</v>
      </c>
      <c r="M7" s="100">
        <v>5.8</v>
      </c>
      <c r="N7" s="101">
        <v>43</v>
      </c>
      <c r="O7" s="102">
        <v>1.9559902200488994E-2</v>
      </c>
      <c r="P7" s="101">
        <v>43</v>
      </c>
      <c r="Q7" s="121">
        <v>155.534349607145</v>
      </c>
      <c r="R7" s="93">
        <v>4632124</v>
      </c>
      <c r="S7" s="122">
        <v>209.38200000000001</v>
      </c>
      <c r="T7" s="122">
        <v>318260</v>
      </c>
    </row>
    <row r="8" spans="1:23" s="38" customFormat="1">
      <c r="A8" s="38">
        <v>4</v>
      </c>
      <c r="B8" s="39" t="s">
        <v>21</v>
      </c>
      <c r="C8" s="121">
        <v>1.96039107111957</v>
      </c>
      <c r="D8" s="122">
        <v>0.28999999999999998</v>
      </c>
      <c r="E8" s="85">
        <v>30.29</v>
      </c>
      <c r="F8" s="86">
        <v>934023</v>
      </c>
      <c r="G8" s="121">
        <v>37.044857448671799</v>
      </c>
      <c r="H8" s="122">
        <v>1142130</v>
      </c>
      <c r="I8" s="121">
        <v>0.33982031072621699</v>
      </c>
      <c r="J8" s="122">
        <v>10477</v>
      </c>
      <c r="K8" s="114">
        <v>4847.3027148000401</v>
      </c>
      <c r="L8" s="114">
        <v>149447.19</v>
      </c>
      <c r="M8" s="100">
        <v>77.400000000000006</v>
      </c>
      <c r="N8" s="101">
        <v>3</v>
      </c>
      <c r="O8" s="102">
        <v>0.89486552567237165</v>
      </c>
      <c r="P8" s="101">
        <v>3</v>
      </c>
      <c r="Q8" s="121">
        <v>46.500048652330399</v>
      </c>
      <c r="R8" s="93">
        <v>1433643</v>
      </c>
      <c r="S8" s="122">
        <v>412.54599999999999</v>
      </c>
      <c r="T8" s="122">
        <v>877485</v>
      </c>
    </row>
    <row r="9" spans="1:23" s="38" customFormat="1">
      <c r="A9" s="38">
        <v>5</v>
      </c>
      <c r="B9" s="39" t="s">
        <v>33</v>
      </c>
      <c r="C9" s="121">
        <v>1.8916679879499001</v>
      </c>
      <c r="D9" s="122">
        <v>1.26</v>
      </c>
      <c r="E9" s="85">
        <v>11.27</v>
      </c>
      <c r="F9" s="86">
        <v>292306</v>
      </c>
      <c r="G9" s="121">
        <v>38.127487274410001</v>
      </c>
      <c r="H9" s="122">
        <v>988722</v>
      </c>
      <c r="I9" s="121">
        <v>0.354195588462132</v>
      </c>
      <c r="J9" s="122">
        <v>9185</v>
      </c>
      <c r="K9" s="114">
        <v>4577.7888323307097</v>
      </c>
      <c r="L9" s="114">
        <v>118711.22</v>
      </c>
      <c r="M9" s="100">
        <v>45.5</v>
      </c>
      <c r="N9" s="101">
        <v>18</v>
      </c>
      <c r="O9" s="102">
        <v>0.50488997555012227</v>
      </c>
      <c r="P9" s="101">
        <v>18</v>
      </c>
      <c r="Q9" s="121">
        <v>18.4363334875829</v>
      </c>
      <c r="R9" s="93">
        <v>478091</v>
      </c>
      <c r="S9" s="122">
        <v>308.04399999999998</v>
      </c>
      <c r="T9" s="122">
        <v>465146</v>
      </c>
    </row>
    <row r="10" spans="1:23" s="69" customFormat="1">
      <c r="A10" s="69">
        <v>6</v>
      </c>
      <c r="B10" s="68" t="s">
        <v>45</v>
      </c>
      <c r="C10" s="121">
        <v>1.95235397901384</v>
      </c>
      <c r="D10" s="122">
        <v>0.55000000000000004</v>
      </c>
      <c r="E10" s="85">
        <v>8.18</v>
      </c>
      <c r="F10" s="86">
        <v>159042</v>
      </c>
      <c r="G10" s="121">
        <v>32.400792221822101</v>
      </c>
      <c r="H10" s="122">
        <v>629839</v>
      </c>
      <c r="I10" s="121">
        <v>0.23139050362673</v>
      </c>
      <c r="J10" s="122">
        <v>4498</v>
      </c>
      <c r="K10" s="114">
        <v>4758.4803745048603</v>
      </c>
      <c r="L10" s="114">
        <v>92500.1</v>
      </c>
      <c r="M10" s="100">
        <v>29.1</v>
      </c>
      <c r="N10" s="101">
        <v>28</v>
      </c>
      <c r="O10" s="102">
        <v>0.30440097799511007</v>
      </c>
      <c r="P10" s="101">
        <v>28</v>
      </c>
      <c r="Q10" s="121">
        <v>6.9735068676372203</v>
      </c>
      <c r="R10" s="93">
        <v>135558</v>
      </c>
      <c r="S10" s="122">
        <v>644.274</v>
      </c>
      <c r="T10" s="122">
        <v>930331</v>
      </c>
    </row>
    <row r="11" spans="1:23" s="38" customFormat="1">
      <c r="A11" s="38">
        <v>7</v>
      </c>
      <c r="B11" s="39" t="s">
        <v>8</v>
      </c>
      <c r="C11" s="121">
        <v>2.7623398009594</v>
      </c>
      <c r="D11" s="122">
        <v>1</v>
      </c>
      <c r="E11" s="85">
        <v>219.52</v>
      </c>
      <c r="F11" s="86">
        <v>44804702</v>
      </c>
      <c r="G11" s="121">
        <v>123.925213497239</v>
      </c>
      <c r="H11" s="122">
        <v>25293260</v>
      </c>
      <c r="I11" s="121">
        <v>0.39775895267539102</v>
      </c>
      <c r="J11" s="122">
        <v>81183</v>
      </c>
      <c r="K11" s="114">
        <v>5090.2553637659803</v>
      </c>
      <c r="L11" s="114">
        <v>1038926.21</v>
      </c>
      <c r="M11" s="100">
        <v>6.3</v>
      </c>
      <c r="N11" s="101">
        <v>42</v>
      </c>
      <c r="O11" s="102">
        <v>2.5672371638141806E-2</v>
      </c>
      <c r="P11" s="101">
        <v>42</v>
      </c>
      <c r="Q11" s="121">
        <v>1481.5804136187501</v>
      </c>
      <c r="R11" s="93">
        <v>302392044</v>
      </c>
      <c r="S11" s="122">
        <v>262.30900000000003</v>
      </c>
      <c r="T11" s="122">
        <v>342838</v>
      </c>
    </row>
    <row r="12" spans="1:23" s="38" customFormat="1">
      <c r="A12" s="38">
        <v>8</v>
      </c>
      <c r="B12" s="39" t="s">
        <v>30</v>
      </c>
      <c r="C12" s="121">
        <v>1.75914464534075</v>
      </c>
      <c r="D12" s="122">
        <v>0.45</v>
      </c>
      <c r="E12" s="85">
        <v>10.119999999999999</v>
      </c>
      <c r="F12" s="86">
        <v>206643</v>
      </c>
      <c r="G12" s="121">
        <v>28.657772337821299</v>
      </c>
      <c r="H12" s="122">
        <v>585335</v>
      </c>
      <c r="I12" s="121">
        <v>0.58790697674418602</v>
      </c>
      <c r="J12" s="122">
        <v>12008</v>
      </c>
      <c r="K12" s="114">
        <v>4706.42839657283</v>
      </c>
      <c r="L12" s="114">
        <v>96128.8</v>
      </c>
      <c r="M12" s="100">
        <v>55.2</v>
      </c>
      <c r="N12" s="101">
        <v>12</v>
      </c>
      <c r="O12" s="102">
        <v>0.62347188264058684</v>
      </c>
      <c r="P12" s="101">
        <v>12</v>
      </c>
      <c r="Q12" s="121">
        <v>14.9974051407589</v>
      </c>
      <c r="R12" s="93">
        <v>306322</v>
      </c>
      <c r="S12" s="122">
        <v>275.64100000000002</v>
      </c>
      <c r="T12" s="122">
        <v>399680</v>
      </c>
    </row>
    <row r="13" spans="1:23" s="38" customFormat="1">
      <c r="A13" s="38">
        <v>9</v>
      </c>
      <c r="B13" s="39" t="s">
        <v>34</v>
      </c>
      <c r="C13" s="121">
        <v>1.81993657324076</v>
      </c>
      <c r="D13" s="122">
        <v>0.67</v>
      </c>
      <c r="E13" s="85">
        <v>8.27</v>
      </c>
      <c r="F13" s="86">
        <v>434433</v>
      </c>
      <c r="G13" s="121">
        <v>15.2476108890158</v>
      </c>
      <c r="H13" s="122">
        <v>800957</v>
      </c>
      <c r="I13" s="121">
        <v>0.24144298496097499</v>
      </c>
      <c r="J13" s="122">
        <v>12683</v>
      </c>
      <c r="K13" s="114">
        <v>3692.0776699029102</v>
      </c>
      <c r="L13" s="114">
        <v>193944.84</v>
      </c>
      <c r="M13" s="100">
        <v>56.1</v>
      </c>
      <c r="N13" s="101">
        <v>11</v>
      </c>
      <c r="O13" s="102">
        <v>0.63447432762836187</v>
      </c>
      <c r="P13" s="101">
        <v>11</v>
      </c>
      <c r="Q13" s="121">
        <v>27.7063773082048</v>
      </c>
      <c r="R13" s="93">
        <v>1455416</v>
      </c>
      <c r="S13" s="122">
        <v>299.20699999999999</v>
      </c>
      <c r="T13" s="122">
        <v>795292</v>
      </c>
    </row>
    <row r="14" spans="1:23" s="38" customFormat="1">
      <c r="A14" s="38">
        <v>10</v>
      </c>
      <c r="B14" s="39" t="s">
        <v>49</v>
      </c>
      <c r="C14" s="121">
        <v>1.9259051459630101</v>
      </c>
      <c r="D14" s="122">
        <v>0.47</v>
      </c>
      <c r="E14" s="85">
        <v>22.99</v>
      </c>
      <c r="F14" s="86">
        <v>303794</v>
      </c>
      <c r="G14" s="121">
        <v>20.3788119561105</v>
      </c>
      <c r="H14" s="122">
        <v>269306</v>
      </c>
      <c r="I14" s="121">
        <v>0.22603102534998101</v>
      </c>
      <c r="J14" s="122">
        <v>2987</v>
      </c>
      <c r="K14" s="114">
        <v>5124.4578130911896</v>
      </c>
      <c r="L14" s="114">
        <v>67719.710000000006</v>
      </c>
      <c r="M14" s="100">
        <v>84.5</v>
      </c>
      <c r="N14" s="101">
        <v>2</v>
      </c>
      <c r="O14" s="102">
        <v>0.98166259168704162</v>
      </c>
      <c r="P14" s="101">
        <v>2</v>
      </c>
      <c r="Q14" s="121">
        <v>5.6379871358304996</v>
      </c>
      <c r="R14" s="93">
        <v>74506</v>
      </c>
      <c r="S14" s="122">
        <v>524.56700000000001</v>
      </c>
      <c r="T14" s="122">
        <v>777409</v>
      </c>
    </row>
    <row r="15" spans="1:23" s="38" customFormat="1">
      <c r="A15" s="38">
        <v>11</v>
      </c>
      <c r="B15" s="39" t="s">
        <v>16</v>
      </c>
      <c r="C15" s="121">
        <v>2.3558905196350701</v>
      </c>
      <c r="D15" s="122">
        <v>1.26</v>
      </c>
      <c r="E15" s="85">
        <v>110.3</v>
      </c>
      <c r="F15" s="88">
        <v>3917519</v>
      </c>
      <c r="G15" s="121">
        <v>78.125461046822707</v>
      </c>
      <c r="H15" s="122">
        <v>2774782</v>
      </c>
      <c r="I15" s="121">
        <v>0.18241968634738301</v>
      </c>
      <c r="J15" s="122">
        <v>6479</v>
      </c>
      <c r="K15" s="114">
        <v>5872.7629022721503</v>
      </c>
      <c r="L15" s="114">
        <v>208582.92</v>
      </c>
      <c r="M15" s="100">
        <v>18.600000000000001</v>
      </c>
      <c r="N15" s="101">
        <v>38</v>
      </c>
      <c r="O15" s="102">
        <v>0.17603911980440101</v>
      </c>
      <c r="P15" s="101">
        <v>38</v>
      </c>
      <c r="Q15" s="121">
        <v>100.728805923924</v>
      </c>
      <c r="R15" s="93">
        <v>3577585</v>
      </c>
      <c r="S15" s="122">
        <v>406.37</v>
      </c>
      <c r="T15" s="122">
        <v>284459</v>
      </c>
    </row>
    <row r="16" spans="1:23" s="38" customFormat="1">
      <c r="A16" s="38">
        <v>12</v>
      </c>
      <c r="B16" s="39" t="s">
        <v>38</v>
      </c>
      <c r="C16" s="121">
        <v>1.8568556244464101</v>
      </c>
      <c r="D16" s="122">
        <v>0.86</v>
      </c>
      <c r="E16" s="85">
        <v>11.91</v>
      </c>
      <c r="F16" s="86">
        <v>401988</v>
      </c>
      <c r="G16" s="121">
        <v>19.270205388103498</v>
      </c>
      <c r="H16" s="122">
        <v>650196</v>
      </c>
      <c r="I16" s="121">
        <v>0.28345336534186899</v>
      </c>
      <c r="J16" s="122">
        <v>9564</v>
      </c>
      <c r="K16" s="114">
        <v>4109.4125840964998</v>
      </c>
      <c r="L16" s="114">
        <v>138655.69</v>
      </c>
      <c r="M16" s="100">
        <v>76.400000000000006</v>
      </c>
      <c r="N16" s="101">
        <v>4</v>
      </c>
      <c r="O16" s="102">
        <v>0.88264058679706603</v>
      </c>
      <c r="P16" s="101">
        <v>4</v>
      </c>
      <c r="Q16" s="121">
        <v>54.406923327702202</v>
      </c>
      <c r="R16" s="93">
        <v>1835744</v>
      </c>
      <c r="S16" s="122">
        <v>377.91399999999999</v>
      </c>
      <c r="T16" s="122">
        <v>1024904</v>
      </c>
    </row>
    <row r="17" spans="1:20" s="38" customFormat="1">
      <c r="A17" s="38">
        <v>13</v>
      </c>
      <c r="B17" s="39" t="s">
        <v>22</v>
      </c>
      <c r="C17" s="121">
        <v>2.2752847721822498</v>
      </c>
      <c r="D17" s="122">
        <v>0.61</v>
      </c>
      <c r="E17" s="85">
        <v>51.65</v>
      </c>
      <c r="F17" s="86">
        <v>5569239</v>
      </c>
      <c r="G17" s="121">
        <v>19.838772500904199</v>
      </c>
      <c r="H17" s="122">
        <v>2139195</v>
      </c>
      <c r="I17" s="121">
        <v>0.15191646032143499</v>
      </c>
      <c r="J17" s="122">
        <v>16381</v>
      </c>
      <c r="K17" s="114">
        <v>5138.4094260356696</v>
      </c>
      <c r="L17" s="114">
        <v>554069.55000000005</v>
      </c>
      <c r="M17" s="100">
        <v>30.7</v>
      </c>
      <c r="N17" s="101">
        <v>25</v>
      </c>
      <c r="O17" s="102">
        <v>0.32396088019559904</v>
      </c>
      <c r="P17" s="101">
        <v>25</v>
      </c>
      <c r="Q17" s="121">
        <v>78.221628689870101</v>
      </c>
      <c r="R17" s="93">
        <v>8434560</v>
      </c>
      <c r="S17" s="122">
        <v>290.46499999999997</v>
      </c>
      <c r="T17" s="122">
        <v>154818</v>
      </c>
    </row>
    <row r="18" spans="1:20" s="38" customFormat="1">
      <c r="A18" s="38">
        <v>14</v>
      </c>
      <c r="B18" s="39" t="s">
        <v>26</v>
      </c>
      <c r="C18" s="121">
        <v>1.9145283179077901</v>
      </c>
      <c r="D18" s="122">
        <v>0.52</v>
      </c>
      <c r="E18" s="85">
        <v>21.15</v>
      </c>
      <c r="F18" s="86">
        <v>930081</v>
      </c>
      <c r="G18" s="121">
        <v>14.9583863925778</v>
      </c>
      <c r="H18" s="122">
        <v>657810</v>
      </c>
      <c r="I18" s="121">
        <v>0.114721666363471</v>
      </c>
      <c r="J18" s="122">
        <v>5045</v>
      </c>
      <c r="K18" s="114">
        <v>4742.8686101509902</v>
      </c>
      <c r="L18" s="114">
        <v>208572.39</v>
      </c>
      <c r="M18" s="100">
        <v>23.3</v>
      </c>
      <c r="N18" s="101">
        <v>32</v>
      </c>
      <c r="O18" s="102">
        <v>0.23349633251833743</v>
      </c>
      <c r="P18" s="101">
        <v>32</v>
      </c>
      <c r="Q18" s="121">
        <v>78.175004547935202</v>
      </c>
      <c r="R18" s="93">
        <v>3437824</v>
      </c>
      <c r="S18" s="122">
        <v>471.12599999999998</v>
      </c>
      <c r="T18" s="122">
        <v>1233880</v>
      </c>
    </row>
    <row r="19" spans="1:20" s="38" customFormat="1">
      <c r="A19" s="38">
        <v>15</v>
      </c>
      <c r="B19" s="39" t="s">
        <v>18</v>
      </c>
      <c r="C19" s="121">
        <v>2.9014771587489698</v>
      </c>
      <c r="D19" s="122">
        <v>0.44</v>
      </c>
      <c r="E19" s="85">
        <v>17.670000000000002</v>
      </c>
      <c r="F19" s="86">
        <v>292909</v>
      </c>
      <c r="G19" s="121">
        <v>219.330277442702</v>
      </c>
      <c r="H19" s="122">
        <v>3636496</v>
      </c>
      <c r="I19" s="121">
        <v>1.41604342581423</v>
      </c>
      <c r="J19" s="122">
        <v>23478</v>
      </c>
      <c r="K19" s="114">
        <v>7936.9246079614004</v>
      </c>
      <c r="L19" s="114">
        <v>131594.21</v>
      </c>
      <c r="M19" s="100">
        <v>68.599999999999994</v>
      </c>
      <c r="N19" s="101">
        <v>6</v>
      </c>
      <c r="O19" s="102">
        <v>0.78728606356968212</v>
      </c>
      <c r="P19" s="101">
        <v>6</v>
      </c>
      <c r="Q19" s="121">
        <v>79.401809408926397</v>
      </c>
      <c r="R19" s="93">
        <v>1316482</v>
      </c>
      <c r="S19" s="122">
        <v>638.678</v>
      </c>
      <c r="T19" s="122">
        <v>383207</v>
      </c>
    </row>
    <row r="20" spans="1:20" s="38" customFormat="1">
      <c r="A20" s="38">
        <v>16</v>
      </c>
      <c r="B20" s="39" t="s">
        <v>20</v>
      </c>
      <c r="C20" s="121">
        <v>2.0967292498513301</v>
      </c>
      <c r="D20" s="122">
        <v>0.54</v>
      </c>
      <c r="E20" s="85">
        <v>19.75</v>
      </c>
      <c r="F20" s="86">
        <v>935141</v>
      </c>
      <c r="G20" s="121">
        <v>37.739221360823002</v>
      </c>
      <c r="H20" s="122">
        <v>1786537</v>
      </c>
      <c r="I20" s="121">
        <v>1.1977439320644701</v>
      </c>
      <c r="J20" s="122">
        <v>56700</v>
      </c>
      <c r="K20" s="114">
        <v>4002.24318215425</v>
      </c>
      <c r="L20" s="114">
        <v>189462.19</v>
      </c>
      <c r="M20" s="100">
        <v>22.7</v>
      </c>
      <c r="N20" s="101">
        <v>33</v>
      </c>
      <c r="O20" s="102">
        <v>0.22616136919315405</v>
      </c>
      <c r="P20" s="101">
        <v>33</v>
      </c>
      <c r="Q20" s="121">
        <v>116.529457740975</v>
      </c>
      <c r="R20" s="93">
        <v>5516388</v>
      </c>
      <c r="S20" s="122">
        <v>444.52</v>
      </c>
      <c r="T20" s="122">
        <v>586767</v>
      </c>
    </row>
    <row r="21" spans="1:20" s="38" customFormat="1">
      <c r="A21" s="38">
        <v>17</v>
      </c>
      <c r="B21" s="39" t="s">
        <v>48</v>
      </c>
      <c r="C21" s="121">
        <v>2.0605958575655499</v>
      </c>
      <c r="D21" s="122">
        <v>0.45</v>
      </c>
      <c r="E21" s="85">
        <v>11.14</v>
      </c>
      <c r="F21" s="86">
        <v>257897</v>
      </c>
      <c r="G21" s="121">
        <v>16.911439433212401</v>
      </c>
      <c r="H21" s="122">
        <v>391466</v>
      </c>
      <c r="I21" s="121">
        <v>0.16044582685329201</v>
      </c>
      <c r="J21" s="122">
        <v>3714</v>
      </c>
      <c r="K21" s="114">
        <v>3502.62009676862</v>
      </c>
      <c r="L21" s="114">
        <v>81078.649999999994</v>
      </c>
      <c r="M21" s="100">
        <v>29.7</v>
      </c>
      <c r="N21" s="101">
        <v>27</v>
      </c>
      <c r="O21" s="102">
        <v>0.31173594132029342</v>
      </c>
      <c r="P21" s="101">
        <v>27</v>
      </c>
      <c r="Q21" s="121">
        <v>44.014126490409502</v>
      </c>
      <c r="R21" s="93">
        <v>1018839</v>
      </c>
      <c r="S21" s="122">
        <v>287.31799999999998</v>
      </c>
      <c r="T21" s="122">
        <v>357424</v>
      </c>
    </row>
    <row r="22" spans="1:20" s="38" customFormat="1">
      <c r="A22" s="38">
        <v>18</v>
      </c>
      <c r="B22" s="39" t="s">
        <v>12</v>
      </c>
      <c r="C22" s="121">
        <v>2.41630858628336</v>
      </c>
      <c r="D22" s="122">
        <v>1.17</v>
      </c>
      <c r="E22" s="85">
        <v>66.81</v>
      </c>
      <c r="F22" s="86">
        <v>5689610</v>
      </c>
      <c r="G22" s="121">
        <v>140.61238580587599</v>
      </c>
      <c r="H22" s="122">
        <v>11974832</v>
      </c>
      <c r="I22" s="121">
        <v>0.29566003616636499</v>
      </c>
      <c r="J22" s="122">
        <v>25179</v>
      </c>
      <c r="K22" s="114">
        <v>3910.2388389187699</v>
      </c>
      <c r="L22" s="114">
        <v>333003.76</v>
      </c>
      <c r="M22" s="100">
        <v>20</v>
      </c>
      <c r="N22" s="101">
        <v>35</v>
      </c>
      <c r="O22" s="102">
        <v>0.19315403422982885</v>
      </c>
      <c r="P22" s="101">
        <v>35</v>
      </c>
      <c r="Q22" s="121">
        <v>550.56042601160095</v>
      </c>
      <c r="R22" s="93">
        <v>46886827</v>
      </c>
      <c r="S22" s="122">
        <v>619.60799999999995</v>
      </c>
      <c r="T22" s="122">
        <v>325914</v>
      </c>
    </row>
    <row r="23" spans="1:20" s="38" customFormat="1">
      <c r="A23" s="38">
        <v>19</v>
      </c>
      <c r="B23" s="39" t="s">
        <v>25</v>
      </c>
      <c r="C23" s="121">
        <v>2.1777111716621298</v>
      </c>
      <c r="D23" s="122">
        <v>1.03</v>
      </c>
      <c r="E23" s="85">
        <v>90.24</v>
      </c>
      <c r="F23" s="86">
        <v>5068087</v>
      </c>
      <c r="G23" s="121">
        <v>33.400167366996698</v>
      </c>
      <c r="H23" s="122">
        <v>1875887</v>
      </c>
      <c r="I23" s="121">
        <v>0.26739548465209001</v>
      </c>
      <c r="J23" s="122">
        <v>15018</v>
      </c>
      <c r="K23" s="114">
        <v>5599.3590200128201</v>
      </c>
      <c r="L23" s="114">
        <v>314482.40000000002</v>
      </c>
      <c r="M23" s="100">
        <v>14.5</v>
      </c>
      <c r="N23" s="101">
        <v>40</v>
      </c>
      <c r="O23" s="102">
        <v>0.12591687041564795</v>
      </c>
      <c r="P23" s="101">
        <v>40</v>
      </c>
      <c r="Q23" s="121">
        <v>245.40333665693299</v>
      </c>
      <c r="R23" s="93">
        <v>13782833</v>
      </c>
      <c r="S23" s="122">
        <v>231.672</v>
      </c>
      <c r="T23" s="122">
        <v>407974</v>
      </c>
    </row>
    <row r="24" spans="1:20" s="38" customFormat="1">
      <c r="A24" s="38">
        <v>20</v>
      </c>
      <c r="B24" s="39" t="s">
        <v>35</v>
      </c>
      <c r="C24" s="121">
        <v>1.83922810635634</v>
      </c>
      <c r="D24" s="122">
        <v>1.06</v>
      </c>
      <c r="E24" s="85">
        <v>19.8</v>
      </c>
      <c r="F24" s="86">
        <v>3263234</v>
      </c>
      <c r="G24" s="121">
        <v>23.5688329500009</v>
      </c>
      <c r="H24" s="122">
        <v>3883743</v>
      </c>
      <c r="I24" s="121">
        <v>0.56734614614371603</v>
      </c>
      <c r="J24" s="122">
        <v>93489</v>
      </c>
      <c r="K24" s="114">
        <v>4800.6322254116003</v>
      </c>
      <c r="L24" s="114">
        <v>791062.58</v>
      </c>
      <c r="M24" s="100">
        <v>29.8</v>
      </c>
      <c r="N24" s="101">
        <v>26</v>
      </c>
      <c r="O24" s="102">
        <v>0.31295843520782402</v>
      </c>
      <c r="P24" s="101">
        <v>26</v>
      </c>
      <c r="Q24" s="121">
        <v>105.969426457826</v>
      </c>
      <c r="R24" s="93">
        <v>17461960</v>
      </c>
      <c r="S24" s="122">
        <v>1380.942</v>
      </c>
      <c r="T24" s="122">
        <v>3787924</v>
      </c>
    </row>
    <row r="25" spans="1:20" s="52" customFormat="1">
      <c r="A25" s="52">
        <v>21</v>
      </c>
      <c r="B25" s="53" t="s">
        <v>43</v>
      </c>
      <c r="C25" s="121">
        <v>1.9350230858022299</v>
      </c>
      <c r="D25" s="122">
        <v>0.47</v>
      </c>
      <c r="E25" s="89">
        <v>12.23</v>
      </c>
      <c r="F25" s="88">
        <v>173759</v>
      </c>
      <c r="G25" s="121">
        <v>20.909634738546</v>
      </c>
      <c r="H25" s="122">
        <v>297105</v>
      </c>
      <c r="I25" s="121">
        <v>0.17418537546625401</v>
      </c>
      <c r="J25" s="122">
        <v>2475</v>
      </c>
      <c r="K25" s="114">
        <v>4047.19332817229</v>
      </c>
      <c r="L25" s="115">
        <v>57506.57</v>
      </c>
      <c r="M25" s="103">
        <v>33</v>
      </c>
      <c r="N25" s="104">
        <v>24</v>
      </c>
      <c r="O25" s="105">
        <v>0.35207823960880197</v>
      </c>
      <c r="P25" s="104">
        <v>24</v>
      </c>
      <c r="Q25" s="121">
        <v>19.089168836652799</v>
      </c>
      <c r="R25" s="93">
        <v>271238</v>
      </c>
      <c r="S25" s="122">
        <v>278.54000000000002</v>
      </c>
      <c r="T25" s="122">
        <v>372965</v>
      </c>
    </row>
    <row r="26" spans="1:20" s="38" customFormat="1">
      <c r="A26" s="38">
        <v>22</v>
      </c>
      <c r="B26" s="39" t="s">
        <v>39</v>
      </c>
      <c r="C26" s="121">
        <v>1.6751450433027799</v>
      </c>
      <c r="D26" s="122">
        <v>0.76</v>
      </c>
      <c r="E26" s="85">
        <v>16.399999999999999</v>
      </c>
      <c r="F26" s="86">
        <v>257415</v>
      </c>
      <c r="G26" s="121">
        <v>23.0713739485088</v>
      </c>
      <c r="H26" s="122">
        <v>362036</v>
      </c>
      <c r="I26" s="121">
        <v>0.38140453734386898</v>
      </c>
      <c r="J26" s="122">
        <v>5985</v>
      </c>
      <c r="K26" s="114">
        <v>4975.7545245985202</v>
      </c>
      <c r="L26" s="114">
        <v>78079.539999999994</v>
      </c>
      <c r="M26" s="100">
        <v>48.5</v>
      </c>
      <c r="N26" s="101">
        <v>17</v>
      </c>
      <c r="O26" s="102">
        <v>0.54156479217603914</v>
      </c>
      <c r="P26" s="101">
        <v>17</v>
      </c>
      <c r="Q26" s="121">
        <v>24.803211827682901</v>
      </c>
      <c r="R26" s="93">
        <v>389212</v>
      </c>
      <c r="S26" s="122">
        <v>186.29599999999999</v>
      </c>
      <c r="T26" s="122">
        <v>194493</v>
      </c>
    </row>
    <row r="27" spans="1:20" s="38" customFormat="1">
      <c r="A27" s="38">
        <v>23</v>
      </c>
      <c r="B27" s="39" t="s">
        <v>36</v>
      </c>
      <c r="C27" s="121">
        <v>1.7196573562845101</v>
      </c>
      <c r="D27" s="122">
        <v>0.65</v>
      </c>
      <c r="E27" s="85">
        <v>9.44</v>
      </c>
      <c r="F27" s="86">
        <v>484548</v>
      </c>
      <c r="G27" s="121">
        <v>17.845749137746299</v>
      </c>
      <c r="H27" s="122">
        <v>915826</v>
      </c>
      <c r="I27" s="121">
        <v>0.26777606734347897</v>
      </c>
      <c r="J27" s="122">
        <v>13742</v>
      </c>
      <c r="K27" s="114">
        <v>3835.2567275278202</v>
      </c>
      <c r="L27" s="114">
        <v>196821.54</v>
      </c>
      <c r="M27" s="100">
        <v>38.5</v>
      </c>
      <c r="N27" s="101">
        <v>20</v>
      </c>
      <c r="O27" s="102">
        <v>0.41931540342298285</v>
      </c>
      <c r="P27" s="101">
        <v>20</v>
      </c>
      <c r="Q27" s="121">
        <v>29.690913696681498</v>
      </c>
      <c r="R27" s="93">
        <v>1523708</v>
      </c>
      <c r="S27" s="122">
        <v>478.745</v>
      </c>
      <c r="T27" s="122">
        <v>997226</v>
      </c>
    </row>
    <row r="28" spans="1:20" s="38" customFormat="1" ht="17.25" customHeight="1">
      <c r="A28" s="38">
        <v>24</v>
      </c>
      <c r="B28" s="39" t="s">
        <v>11</v>
      </c>
      <c r="C28" s="121">
        <v>2.72640235181948</v>
      </c>
      <c r="D28" s="122">
        <v>0.26</v>
      </c>
      <c r="E28" s="85">
        <v>59.21</v>
      </c>
      <c r="F28" s="86">
        <v>2370727</v>
      </c>
      <c r="G28" s="121">
        <v>118.1579591429</v>
      </c>
      <c r="H28" s="122">
        <v>4731281</v>
      </c>
      <c r="I28" s="121">
        <v>2.1188252335048201</v>
      </c>
      <c r="J28" s="122">
        <v>84842</v>
      </c>
      <c r="K28" s="114">
        <v>5160.2267619000004</v>
      </c>
      <c r="L28" s="114">
        <v>206625.8</v>
      </c>
      <c r="M28" s="100">
        <v>13.5</v>
      </c>
      <c r="N28" s="101">
        <v>41</v>
      </c>
      <c r="O28" s="102">
        <v>0.11369193154034231</v>
      </c>
      <c r="P28" s="101">
        <v>41</v>
      </c>
      <c r="Q28" s="121">
        <v>428.87568053543799</v>
      </c>
      <c r="R28" s="93">
        <v>17173040</v>
      </c>
      <c r="S28" s="122">
        <v>939.19899999999996</v>
      </c>
      <c r="T28" s="122">
        <v>1621058</v>
      </c>
    </row>
    <row r="29" spans="1:20" s="38" customFormat="1" ht="17.25" customHeight="1">
      <c r="A29" s="38">
        <v>25</v>
      </c>
      <c r="B29" s="39" t="s">
        <v>15</v>
      </c>
      <c r="C29" s="121">
        <v>2.4265941973512999</v>
      </c>
      <c r="D29" s="122">
        <v>0.77</v>
      </c>
      <c r="E29" s="85">
        <v>109.53</v>
      </c>
      <c r="F29" s="86">
        <v>9244546</v>
      </c>
      <c r="G29" s="121">
        <v>33.973590986102401</v>
      </c>
      <c r="H29" s="122">
        <v>2867473</v>
      </c>
      <c r="I29" s="121">
        <v>0.10069547290973099</v>
      </c>
      <c r="J29" s="122">
        <v>8499</v>
      </c>
      <c r="K29" s="114">
        <v>5498.1375069606502</v>
      </c>
      <c r="L29" s="114">
        <v>464059.3</v>
      </c>
      <c r="M29" s="100">
        <v>19.100000000000001</v>
      </c>
      <c r="N29" s="101">
        <v>37</v>
      </c>
      <c r="O29" s="102">
        <v>0.18215158924205382</v>
      </c>
      <c r="P29" s="101">
        <v>37</v>
      </c>
      <c r="Q29" s="121">
        <v>133.62388777650099</v>
      </c>
      <c r="R29" s="93">
        <v>11278257</v>
      </c>
      <c r="S29" s="122">
        <v>437.82799999999997</v>
      </c>
      <c r="T29" s="122">
        <v>451838</v>
      </c>
    </row>
    <row r="30" spans="1:20" s="38" customFormat="1" ht="17.25" customHeight="1">
      <c r="A30" s="38">
        <v>26</v>
      </c>
      <c r="B30" s="39" t="s">
        <v>44</v>
      </c>
      <c r="C30" s="121">
        <v>1.85578102063725</v>
      </c>
      <c r="D30" s="122">
        <v>0.84</v>
      </c>
      <c r="E30" s="85">
        <v>11.14</v>
      </c>
      <c r="F30" s="86">
        <v>484204</v>
      </c>
      <c r="G30" s="121">
        <v>17.621151456578801</v>
      </c>
      <c r="H30" s="122">
        <v>765780</v>
      </c>
      <c r="I30" s="121">
        <v>0.23489346035252401</v>
      </c>
      <c r="J30" s="122">
        <v>10208</v>
      </c>
      <c r="K30" s="114">
        <v>3873.8082746559899</v>
      </c>
      <c r="L30" s="114">
        <v>168347.96</v>
      </c>
      <c r="M30" s="100">
        <v>26.7</v>
      </c>
      <c r="N30" s="101">
        <v>29</v>
      </c>
      <c r="O30" s="102">
        <v>0.27506112469437655</v>
      </c>
      <c r="P30" s="101">
        <v>29</v>
      </c>
      <c r="Q30" s="121">
        <v>80.884647245616506</v>
      </c>
      <c r="R30" s="93">
        <v>3515085</v>
      </c>
      <c r="S30" s="122">
        <v>589.28399999999999</v>
      </c>
      <c r="T30" s="122">
        <v>678266</v>
      </c>
    </row>
    <row r="31" spans="1:20" s="38" customFormat="1" ht="17.25" customHeight="1">
      <c r="A31" s="38">
        <v>27</v>
      </c>
      <c r="B31" s="39" t="s">
        <v>37</v>
      </c>
      <c r="C31" s="121">
        <v>2.2244196631770601</v>
      </c>
      <c r="D31" s="122">
        <v>0.94</v>
      </c>
      <c r="E31" s="85">
        <v>80.14</v>
      </c>
      <c r="F31" s="86">
        <v>2426020</v>
      </c>
      <c r="G31" s="121">
        <v>20.614706173818298</v>
      </c>
      <c r="H31" s="122">
        <v>624069</v>
      </c>
      <c r="I31" s="121">
        <v>0.19116043999603599</v>
      </c>
      <c r="J31" s="122">
        <v>5787</v>
      </c>
      <c r="K31" s="114">
        <v>5776.7611402900302</v>
      </c>
      <c r="L31" s="114">
        <v>174879.89</v>
      </c>
      <c r="M31" s="100">
        <v>25</v>
      </c>
      <c r="N31" s="101">
        <v>30</v>
      </c>
      <c r="O31" s="102">
        <v>0.25427872860635697</v>
      </c>
      <c r="P31" s="101">
        <v>30</v>
      </c>
      <c r="Q31" s="121">
        <v>365.067122518416</v>
      </c>
      <c r="R31" s="93">
        <v>11051677</v>
      </c>
      <c r="S31" s="122">
        <v>632.82000000000005</v>
      </c>
      <c r="T31" s="122">
        <v>122767</v>
      </c>
    </row>
    <row r="32" spans="1:20" s="38" customFormat="1" ht="17.25" customHeight="1">
      <c r="A32" s="38">
        <v>28</v>
      </c>
      <c r="B32" s="39" t="s">
        <v>42</v>
      </c>
      <c r="C32" s="121">
        <v>1.6374727668845299</v>
      </c>
      <c r="D32" s="122">
        <v>0.43</v>
      </c>
      <c r="E32" s="85">
        <v>9.98</v>
      </c>
      <c r="F32" s="86">
        <v>287664</v>
      </c>
      <c r="G32" s="121">
        <v>12.4785307991121</v>
      </c>
      <c r="H32" s="122">
        <v>359781</v>
      </c>
      <c r="I32" s="121">
        <v>0.33646642619311901</v>
      </c>
      <c r="J32" s="122">
        <v>9701</v>
      </c>
      <c r="K32" s="114">
        <v>4138.8158990011098</v>
      </c>
      <c r="L32" s="114">
        <v>119330.34</v>
      </c>
      <c r="M32" s="100">
        <v>51</v>
      </c>
      <c r="N32" s="101">
        <v>14</v>
      </c>
      <c r="O32" s="102">
        <v>0.57212713936430315</v>
      </c>
      <c r="P32" s="101">
        <v>14</v>
      </c>
      <c r="Q32" s="121">
        <v>63.211258324084298</v>
      </c>
      <c r="R32" s="93">
        <v>1822507</v>
      </c>
      <c r="S32" s="122">
        <v>259.50200000000001</v>
      </c>
      <c r="T32" s="122">
        <v>300503</v>
      </c>
    </row>
    <row r="33" spans="1:20" s="38" customFormat="1" ht="17.25" customHeight="1">
      <c r="A33" s="38">
        <v>29</v>
      </c>
      <c r="B33" s="39" t="s">
        <v>40</v>
      </c>
      <c r="C33" s="121">
        <v>2.0691998128217102</v>
      </c>
      <c r="D33" s="122">
        <v>0.75</v>
      </c>
      <c r="E33" s="85">
        <v>11.06</v>
      </c>
      <c r="F33" s="86">
        <v>225877</v>
      </c>
      <c r="G33" s="121">
        <v>13.576759218451601</v>
      </c>
      <c r="H33" s="122">
        <v>277251</v>
      </c>
      <c r="I33" s="121">
        <v>0.26977131384359199</v>
      </c>
      <c r="J33" s="122">
        <v>5509</v>
      </c>
      <c r="K33" s="114">
        <v>4863.8930512707502</v>
      </c>
      <c r="L33" s="114">
        <v>99325.56</v>
      </c>
      <c r="M33" s="100">
        <v>57.8</v>
      </c>
      <c r="N33" s="101">
        <v>10</v>
      </c>
      <c r="O33" s="102">
        <v>0.65525672371638133</v>
      </c>
      <c r="P33" s="101">
        <v>10</v>
      </c>
      <c r="Q33" s="121">
        <v>28.123304441506299</v>
      </c>
      <c r="R33" s="93">
        <v>574306</v>
      </c>
      <c r="S33" s="122">
        <v>346.24700000000001</v>
      </c>
      <c r="T33" s="122">
        <v>480937</v>
      </c>
    </row>
    <row r="34" spans="1:20" s="38" customFormat="1" ht="17.25" customHeight="1">
      <c r="A34" s="38">
        <v>30</v>
      </c>
      <c r="B34" s="39" t="s">
        <v>10</v>
      </c>
      <c r="C34" s="121">
        <v>2.8233304610081902</v>
      </c>
      <c r="D34" s="122">
        <v>0.96</v>
      </c>
      <c r="E34" s="85">
        <v>114.97</v>
      </c>
      <c r="F34" s="86">
        <v>31508319</v>
      </c>
      <c r="G34" s="121">
        <v>186.91005159717699</v>
      </c>
      <c r="H34" s="122">
        <v>51221952</v>
      </c>
      <c r="I34" s="121">
        <v>0.16300183180925801</v>
      </c>
      <c r="J34" s="122">
        <v>44670</v>
      </c>
      <c r="K34" s="114">
        <v>5586.2501915736802</v>
      </c>
      <c r="L34" s="114">
        <v>1530889.52</v>
      </c>
      <c r="M34" s="100">
        <v>5.6</v>
      </c>
      <c r="N34" s="101">
        <v>44</v>
      </c>
      <c r="O34" s="102">
        <v>1.7114914425427868E-2</v>
      </c>
      <c r="P34" s="101">
        <v>44</v>
      </c>
      <c r="Q34" s="121">
        <v>858.26254351459204</v>
      </c>
      <c r="R34" s="93">
        <v>235203417</v>
      </c>
      <c r="S34" s="122">
        <v>498.22899999999998</v>
      </c>
      <c r="T34" s="122">
        <v>1066210</v>
      </c>
    </row>
    <row r="35" spans="1:20" s="38" customFormat="1" ht="17.25" customHeight="1">
      <c r="A35" s="38">
        <v>31</v>
      </c>
      <c r="B35" s="39" t="s">
        <v>14</v>
      </c>
      <c r="C35" s="121">
        <v>2.8717440697991501</v>
      </c>
      <c r="D35" s="122">
        <v>0.45</v>
      </c>
      <c r="E35" s="85">
        <v>161.51</v>
      </c>
      <c r="F35" s="86">
        <v>2184646</v>
      </c>
      <c r="G35" s="121">
        <v>85.064024841046901</v>
      </c>
      <c r="H35" s="122">
        <v>1150576</v>
      </c>
      <c r="I35" s="121">
        <v>0.11843856276800201</v>
      </c>
      <c r="J35" s="122">
        <v>1602</v>
      </c>
      <c r="K35" s="114">
        <v>6248.7609049238499</v>
      </c>
      <c r="L35" s="114">
        <v>84520.74</v>
      </c>
      <c r="M35" s="100">
        <v>4.2</v>
      </c>
      <c r="N35" s="101">
        <v>45</v>
      </c>
      <c r="O35" s="102">
        <v>0</v>
      </c>
      <c r="P35" s="101">
        <v>45</v>
      </c>
      <c r="Q35" s="121">
        <v>520.05182611267196</v>
      </c>
      <c r="R35" s="93">
        <v>7034221</v>
      </c>
      <c r="S35" s="122">
        <v>352.90499999999997</v>
      </c>
      <c r="T35" s="122">
        <v>401959</v>
      </c>
    </row>
    <row r="36" spans="1:20" s="38" customFormat="1" ht="17.25" customHeight="1">
      <c r="A36" s="38">
        <v>32</v>
      </c>
      <c r="B36" s="39" t="s">
        <v>17</v>
      </c>
      <c r="C36" s="121">
        <v>2.2926766495086599</v>
      </c>
      <c r="D36" s="122">
        <v>0.76</v>
      </c>
      <c r="E36" s="85">
        <v>107.26</v>
      </c>
      <c r="F36" s="86">
        <v>6252429</v>
      </c>
      <c r="G36" s="121">
        <v>79.612214788128298</v>
      </c>
      <c r="H36" s="122">
        <v>4640596</v>
      </c>
      <c r="I36" s="121">
        <v>0.199897066392177</v>
      </c>
      <c r="J36" s="122">
        <v>11652</v>
      </c>
      <c r="K36" s="114">
        <v>4808.5131240350001</v>
      </c>
      <c r="L36" s="114">
        <v>280288.23</v>
      </c>
      <c r="M36" s="100">
        <v>19.7</v>
      </c>
      <c r="N36" s="101">
        <v>36</v>
      </c>
      <c r="O36" s="102">
        <v>0.18948655256723718</v>
      </c>
      <c r="P36" s="101">
        <v>36</v>
      </c>
      <c r="Q36" s="121">
        <v>159.26755875793401</v>
      </c>
      <c r="R36" s="93">
        <v>9283706</v>
      </c>
      <c r="S36" s="122">
        <v>274.62400000000002</v>
      </c>
      <c r="T36" s="122">
        <v>430610</v>
      </c>
    </row>
    <row r="37" spans="1:20" s="38" customFormat="1" ht="17.25" customHeight="1">
      <c r="A37" s="38">
        <v>33</v>
      </c>
      <c r="B37" s="39" t="s">
        <v>29</v>
      </c>
      <c r="C37" s="121">
        <v>2.1130969479353698</v>
      </c>
      <c r="D37" s="122">
        <v>0.38</v>
      </c>
      <c r="E37" s="85">
        <v>11.11</v>
      </c>
      <c r="F37" s="86">
        <v>358553</v>
      </c>
      <c r="G37" s="121">
        <v>112.86546209632399</v>
      </c>
      <c r="H37" s="122">
        <v>3641717</v>
      </c>
      <c r="I37" s="121">
        <v>2.6535052377115198</v>
      </c>
      <c r="J37" s="122">
        <v>85618</v>
      </c>
      <c r="K37" s="114">
        <v>4690.1689084485197</v>
      </c>
      <c r="L37" s="114">
        <v>151332.99</v>
      </c>
      <c r="M37" s="100">
        <v>61.2</v>
      </c>
      <c r="N37" s="101">
        <v>8</v>
      </c>
      <c r="O37" s="102">
        <v>0.69682151589242058</v>
      </c>
      <c r="P37" s="101">
        <v>8</v>
      </c>
      <c r="Q37" s="121">
        <v>50.684683567842299</v>
      </c>
      <c r="R37" s="93">
        <v>1635392</v>
      </c>
      <c r="S37" s="122">
        <v>720.52599999999995</v>
      </c>
      <c r="T37" s="122">
        <v>1457624</v>
      </c>
    </row>
    <row r="38" spans="1:20" s="38" customFormat="1" ht="17.25" customHeight="1">
      <c r="A38" s="38">
        <v>34</v>
      </c>
      <c r="B38" s="39" t="s">
        <v>50</v>
      </c>
      <c r="C38" s="121">
        <v>1.7793202764977001</v>
      </c>
      <c r="D38" s="122">
        <v>0.86</v>
      </c>
      <c r="E38" s="85">
        <v>4.08</v>
      </c>
      <c r="F38" s="86">
        <v>106505</v>
      </c>
      <c r="G38" s="121">
        <v>16.0495861434703</v>
      </c>
      <c r="H38" s="122">
        <v>418830</v>
      </c>
      <c r="I38" s="121">
        <v>0.31207847946045397</v>
      </c>
      <c r="J38" s="122">
        <v>8144</v>
      </c>
      <c r="K38" s="114">
        <v>3400.2421827099902</v>
      </c>
      <c r="L38" s="114">
        <v>88732.72</v>
      </c>
      <c r="M38" s="100">
        <v>66.3</v>
      </c>
      <c r="N38" s="101">
        <v>7</v>
      </c>
      <c r="O38" s="102">
        <v>0.75916870415647919</v>
      </c>
      <c r="P38" s="101">
        <v>7</v>
      </c>
      <c r="Q38" s="121">
        <v>21.096911404046601</v>
      </c>
      <c r="R38" s="93">
        <v>550545</v>
      </c>
      <c r="S38" s="122">
        <v>276.36</v>
      </c>
      <c r="T38" s="122">
        <v>290178</v>
      </c>
    </row>
    <row r="39" spans="1:20" s="38" customFormat="1" ht="17.25" customHeight="1">
      <c r="A39" s="38">
        <v>35</v>
      </c>
      <c r="B39" s="39" t="s">
        <v>27</v>
      </c>
      <c r="C39" s="121">
        <v>1.8641394482992</v>
      </c>
      <c r="D39" s="122">
        <v>1.38</v>
      </c>
      <c r="E39" s="85">
        <v>22.1</v>
      </c>
      <c r="F39" s="86">
        <v>690707</v>
      </c>
      <c r="G39" s="121">
        <v>22.691601343784999</v>
      </c>
      <c r="H39" s="122">
        <v>709226</v>
      </c>
      <c r="I39" s="121">
        <v>0.33824988001919698</v>
      </c>
      <c r="J39" s="122">
        <v>10572</v>
      </c>
      <c r="K39" s="114">
        <v>12622.2930731083</v>
      </c>
      <c r="L39" s="114">
        <v>394509.77</v>
      </c>
      <c r="M39" s="100">
        <v>73.7</v>
      </c>
      <c r="N39" s="101">
        <v>5</v>
      </c>
      <c r="O39" s="102">
        <v>0.84963325183374083</v>
      </c>
      <c r="P39" s="101">
        <v>5</v>
      </c>
      <c r="Q39" s="121">
        <v>47.092401215805502</v>
      </c>
      <c r="R39" s="93">
        <v>1471873</v>
      </c>
      <c r="S39" s="122">
        <v>526.49900000000002</v>
      </c>
      <c r="T39" s="122">
        <v>1155665</v>
      </c>
    </row>
    <row r="40" spans="1:20" s="38" customFormat="1" ht="17.25" customHeight="1">
      <c r="A40" s="38">
        <v>36</v>
      </c>
      <c r="B40" s="39" t="s">
        <v>41</v>
      </c>
      <c r="C40" s="121">
        <v>2.2956173344235502</v>
      </c>
      <c r="D40" s="122">
        <v>0.8</v>
      </c>
      <c r="E40" s="85">
        <v>121.12</v>
      </c>
      <c r="F40" s="86">
        <v>4322584</v>
      </c>
      <c r="G40" s="121">
        <v>77.909804141332103</v>
      </c>
      <c r="H40" s="122">
        <v>2780523</v>
      </c>
      <c r="I40" s="121">
        <v>0.209420269550842</v>
      </c>
      <c r="J40" s="122">
        <v>7474</v>
      </c>
      <c r="K40" s="114">
        <v>5082.8625066547102</v>
      </c>
      <c r="L40" s="114">
        <v>181402.28</v>
      </c>
      <c r="M40" s="100">
        <v>17.399999999999999</v>
      </c>
      <c r="N40" s="101">
        <v>39</v>
      </c>
      <c r="O40" s="102">
        <v>0.16136919315403422</v>
      </c>
      <c r="P40" s="101">
        <v>39</v>
      </c>
      <c r="Q40" s="121">
        <v>45.0544985849982</v>
      </c>
      <c r="R40" s="93">
        <v>1607950</v>
      </c>
      <c r="S40" s="122">
        <v>250.989</v>
      </c>
      <c r="T40" s="122">
        <v>362930</v>
      </c>
    </row>
    <row r="41" spans="1:20" s="38" customFormat="1" ht="17.25" customHeight="1">
      <c r="A41" s="38">
        <v>37</v>
      </c>
      <c r="B41" s="39" t="s">
        <v>51</v>
      </c>
      <c r="C41" s="121">
        <v>1.7937899543378999</v>
      </c>
      <c r="D41" s="122">
        <v>0.71</v>
      </c>
      <c r="E41" s="85">
        <v>5.57</v>
      </c>
      <c r="F41" s="86">
        <v>108903</v>
      </c>
      <c r="G41" s="121">
        <v>34.717732454122597</v>
      </c>
      <c r="H41" s="122">
        <v>679183</v>
      </c>
      <c r="I41" s="121">
        <v>0.170781577467669</v>
      </c>
      <c r="J41" s="122">
        <v>3341</v>
      </c>
      <c r="K41" s="114">
        <v>4001.2262945356001</v>
      </c>
      <c r="L41" s="114">
        <v>78275.990000000005</v>
      </c>
      <c r="M41" s="100">
        <v>58.5</v>
      </c>
      <c r="N41" s="101">
        <v>9</v>
      </c>
      <c r="O41" s="102">
        <v>0.66381418092909539</v>
      </c>
      <c r="P41" s="101">
        <v>9</v>
      </c>
      <c r="Q41" s="121">
        <v>45.017124162960698</v>
      </c>
      <c r="R41" s="93">
        <v>880670</v>
      </c>
      <c r="S41" s="122">
        <v>198.33</v>
      </c>
      <c r="T41" s="122">
        <v>183455</v>
      </c>
    </row>
    <row r="42" spans="1:20" s="38" customFormat="1" ht="17.25" customHeight="1">
      <c r="A42" s="38">
        <v>38</v>
      </c>
      <c r="B42" s="39" t="s">
        <v>47</v>
      </c>
      <c r="C42" s="121">
        <v>1.72721779066957</v>
      </c>
      <c r="D42" s="122">
        <v>1.03</v>
      </c>
      <c r="E42" s="85">
        <v>7.61</v>
      </c>
      <c r="F42" s="86">
        <v>176191</v>
      </c>
      <c r="G42" s="121">
        <v>19.732811892312299</v>
      </c>
      <c r="H42" s="122">
        <v>456637</v>
      </c>
      <c r="I42" s="121">
        <v>0.23944514065943601</v>
      </c>
      <c r="J42" s="122">
        <v>5541</v>
      </c>
      <c r="K42" s="114">
        <v>4105.8402834795397</v>
      </c>
      <c r="L42" s="114">
        <v>95013.25</v>
      </c>
      <c r="M42" s="100">
        <v>86</v>
      </c>
      <c r="N42" s="101">
        <v>1</v>
      </c>
      <c r="O42" s="102">
        <v>1</v>
      </c>
      <c r="P42" s="101">
        <v>1</v>
      </c>
      <c r="Q42" s="121">
        <v>39.934142863316197</v>
      </c>
      <c r="R42" s="93">
        <v>924116</v>
      </c>
      <c r="S42" s="122">
        <v>265.976</v>
      </c>
      <c r="T42" s="122">
        <v>242570</v>
      </c>
    </row>
    <row r="43" spans="1:20" s="38" customFormat="1" ht="17.25" customHeight="1">
      <c r="A43" s="38">
        <v>39</v>
      </c>
      <c r="B43" s="39" t="s">
        <v>9</v>
      </c>
      <c r="C43" s="121">
        <v>2.7572719649678601</v>
      </c>
      <c r="D43" s="122">
        <v>1.02</v>
      </c>
      <c r="E43" s="85">
        <v>87.51</v>
      </c>
      <c r="F43" s="86">
        <v>3476791</v>
      </c>
      <c r="G43" s="121">
        <v>165.454154186907</v>
      </c>
      <c r="H43" s="122">
        <v>6573659</v>
      </c>
      <c r="I43" s="121">
        <v>1.9176461704965899</v>
      </c>
      <c r="J43" s="122">
        <v>76190</v>
      </c>
      <c r="K43" s="114">
        <v>4001.7067277440801</v>
      </c>
      <c r="L43" s="114">
        <v>158991.81</v>
      </c>
      <c r="M43" s="100">
        <v>44.8</v>
      </c>
      <c r="N43" s="101">
        <v>19</v>
      </c>
      <c r="O43" s="102">
        <v>0.49633251833740827</v>
      </c>
      <c r="P43" s="101">
        <v>19</v>
      </c>
      <c r="Q43" s="121">
        <v>493.66258085625799</v>
      </c>
      <c r="R43" s="93">
        <v>19613708</v>
      </c>
      <c r="S43" s="122">
        <v>1920.5239999999999</v>
      </c>
      <c r="T43" s="122">
        <v>8538649</v>
      </c>
    </row>
    <row r="44" spans="1:20" s="38" customFormat="1">
      <c r="A44" s="38">
        <v>40</v>
      </c>
      <c r="B44" s="39" t="s">
        <v>28</v>
      </c>
      <c r="C44" s="121">
        <v>1.9224933451641499</v>
      </c>
      <c r="D44" s="122">
        <v>0.64</v>
      </c>
      <c r="E44" s="85">
        <v>13.91</v>
      </c>
      <c r="F44" s="86">
        <v>195048</v>
      </c>
      <c r="G44" s="121">
        <v>23.797546012269901</v>
      </c>
      <c r="H44" s="122">
        <v>333594</v>
      </c>
      <c r="I44" s="121">
        <v>0.41674989299472098</v>
      </c>
      <c r="J44" s="122">
        <v>5842</v>
      </c>
      <c r="K44" s="114">
        <v>5500.8089599086898</v>
      </c>
      <c r="L44" s="114">
        <v>77110.34</v>
      </c>
      <c r="M44" s="100">
        <v>55.1</v>
      </c>
      <c r="N44" s="101">
        <v>13</v>
      </c>
      <c r="O44" s="102">
        <v>0.62224938875305624</v>
      </c>
      <c r="P44" s="101">
        <v>13</v>
      </c>
      <c r="Q44" s="121">
        <v>28.010343843629599</v>
      </c>
      <c r="R44" s="93">
        <v>392649</v>
      </c>
      <c r="S44" s="122">
        <v>452.89</v>
      </c>
      <c r="T44" s="122">
        <v>435227</v>
      </c>
    </row>
    <row r="45" spans="1:20" s="38" customFormat="1">
      <c r="A45" s="38">
        <v>41</v>
      </c>
      <c r="B45" s="39" t="s">
        <v>32</v>
      </c>
      <c r="C45" s="121">
        <v>2.37656579873329</v>
      </c>
      <c r="D45" s="122">
        <v>0.5</v>
      </c>
      <c r="E45" s="85">
        <v>152.79</v>
      </c>
      <c r="F45" s="86">
        <v>2999030</v>
      </c>
      <c r="G45" s="121">
        <v>40.877725697982498</v>
      </c>
      <c r="H45" s="122">
        <v>802348</v>
      </c>
      <c r="I45" s="121">
        <v>0.11188098634603599</v>
      </c>
      <c r="J45" s="122">
        <v>2196</v>
      </c>
      <c r="K45" s="114">
        <v>7863.0609333605098</v>
      </c>
      <c r="L45" s="114">
        <v>154336.16</v>
      </c>
      <c r="M45" s="100">
        <v>37.5</v>
      </c>
      <c r="N45" s="101">
        <v>21</v>
      </c>
      <c r="O45" s="102">
        <v>0.40709046454767722</v>
      </c>
      <c r="P45" s="101">
        <v>21</v>
      </c>
      <c r="Q45" s="121">
        <v>177.29605665375999</v>
      </c>
      <c r="R45" s="93">
        <v>3479967</v>
      </c>
      <c r="S45" s="122">
        <v>217.13399999999999</v>
      </c>
      <c r="T45" s="122">
        <v>81208</v>
      </c>
    </row>
    <row r="46" spans="1:20" s="38" customFormat="1">
      <c r="A46" s="38">
        <v>42</v>
      </c>
      <c r="B46" s="39" t="s">
        <v>19</v>
      </c>
      <c r="C46" s="121">
        <v>1.7792680221811501</v>
      </c>
      <c r="D46" s="122">
        <v>0.64</v>
      </c>
      <c r="E46" s="85">
        <v>16.93</v>
      </c>
      <c r="F46" s="86">
        <v>1333553</v>
      </c>
      <c r="G46" s="121">
        <v>10.737961670262701</v>
      </c>
      <c r="H46" s="122">
        <v>846044</v>
      </c>
      <c r="I46" s="121">
        <v>7.7040233532174096E-2</v>
      </c>
      <c r="J46" s="122">
        <v>6070</v>
      </c>
      <c r="K46" s="114">
        <v>4452.8478233278302</v>
      </c>
      <c r="L46" s="114">
        <v>350839.88</v>
      </c>
      <c r="M46" s="100">
        <v>49.9</v>
      </c>
      <c r="N46" s="101">
        <v>16</v>
      </c>
      <c r="O46" s="102">
        <v>0.55867970660146693</v>
      </c>
      <c r="P46" s="101">
        <v>16</v>
      </c>
      <c r="Q46" s="121">
        <v>99.529254981596694</v>
      </c>
      <c r="R46" s="93">
        <v>7841910</v>
      </c>
      <c r="S46" s="122">
        <v>377.14499999999998</v>
      </c>
      <c r="T46" s="122">
        <v>458608</v>
      </c>
    </row>
    <row r="47" spans="1:20" s="38" customFormat="1">
      <c r="A47" s="38">
        <v>43</v>
      </c>
      <c r="B47" s="39" t="s">
        <v>31</v>
      </c>
      <c r="C47" s="121">
        <v>1.9637006671489401</v>
      </c>
      <c r="D47" s="122">
        <v>1</v>
      </c>
      <c r="E47" s="85">
        <v>33.270000000000003</v>
      </c>
      <c r="F47" s="86">
        <v>697601</v>
      </c>
      <c r="G47" s="121">
        <v>16.296780348199398</v>
      </c>
      <c r="H47" s="122">
        <v>341662</v>
      </c>
      <c r="I47" s="121">
        <v>0.28881469115191999</v>
      </c>
      <c r="J47" s="122">
        <v>6055</v>
      </c>
      <c r="K47" s="114">
        <v>5316.2041497734299</v>
      </c>
      <c r="L47" s="114">
        <v>111454.22</v>
      </c>
      <c r="M47" s="100">
        <v>50.6</v>
      </c>
      <c r="N47" s="101">
        <v>15</v>
      </c>
      <c r="O47" s="102">
        <v>0.56723716381418088</v>
      </c>
      <c r="P47" s="101">
        <v>15</v>
      </c>
      <c r="Q47" s="121">
        <v>89.476317672310998</v>
      </c>
      <c r="R47" s="93">
        <v>1875871</v>
      </c>
      <c r="S47" s="122">
        <v>606.89499999999998</v>
      </c>
      <c r="T47" s="122">
        <v>317406</v>
      </c>
    </row>
    <row r="48" spans="1:20" s="38" customFormat="1">
      <c r="A48" s="38">
        <v>44</v>
      </c>
      <c r="B48" s="39" t="s">
        <v>7</v>
      </c>
      <c r="C48" s="121">
        <v>2.55956466250709</v>
      </c>
      <c r="D48" s="122">
        <v>0.77</v>
      </c>
      <c r="E48" s="85">
        <v>40.270000000000003</v>
      </c>
      <c r="F48" s="86">
        <v>49012533</v>
      </c>
      <c r="G48" s="121">
        <v>36.818095015057899</v>
      </c>
      <c r="H48" s="122">
        <v>44806333</v>
      </c>
      <c r="I48" s="121">
        <v>0.25413467108749999</v>
      </c>
      <c r="J48" s="122">
        <v>309273</v>
      </c>
      <c r="K48" s="114">
        <v>4810.0181517134797</v>
      </c>
      <c r="L48" s="114">
        <v>5853623.7400000002</v>
      </c>
      <c r="M48" s="100">
        <v>36.9</v>
      </c>
      <c r="N48" s="101">
        <v>22</v>
      </c>
      <c r="O48" s="102">
        <v>0.39975550122249387</v>
      </c>
      <c r="P48" s="101">
        <v>22</v>
      </c>
      <c r="Q48" s="121">
        <v>146.09963803396201</v>
      </c>
      <c r="R48" s="93">
        <v>177798146</v>
      </c>
      <c r="S48" s="119"/>
      <c r="T48" s="119"/>
    </row>
    <row r="49" spans="1:26" s="38" customFormat="1">
      <c r="A49" s="38">
        <v>45</v>
      </c>
      <c r="B49" s="39" t="s">
        <v>13</v>
      </c>
      <c r="C49" s="121">
        <v>2.1782640568873299</v>
      </c>
      <c r="D49" s="122">
        <v>0.72</v>
      </c>
      <c r="E49" s="90">
        <v>26.52</v>
      </c>
      <c r="F49" s="86">
        <v>13969980</v>
      </c>
      <c r="G49" s="121">
        <v>26.949290934978599</v>
      </c>
      <c r="H49" s="122">
        <v>14195539</v>
      </c>
      <c r="I49" s="121">
        <v>0.19778452776459399</v>
      </c>
      <c r="J49" s="122">
        <v>104183</v>
      </c>
      <c r="K49" s="114">
        <v>3982.1363644992898</v>
      </c>
      <c r="L49" s="114">
        <v>2097590.33</v>
      </c>
      <c r="M49" s="100">
        <v>24.6</v>
      </c>
      <c r="N49" s="101">
        <v>31</v>
      </c>
      <c r="O49" s="102">
        <v>0.24938875305623476</v>
      </c>
      <c r="P49" s="101">
        <v>31</v>
      </c>
      <c r="Q49" s="121">
        <v>212.904239202658</v>
      </c>
      <c r="R49" s="93">
        <v>112147308</v>
      </c>
      <c r="S49" s="119"/>
      <c r="T49" s="119"/>
    </row>
    <row r="50" spans="1:26" s="70" customFormat="1">
      <c r="B50" s="71"/>
      <c r="C50" s="73"/>
      <c r="D50" s="73"/>
      <c r="E50" s="83">
        <f>SUM(E5:E49)</f>
        <v>2138.37</v>
      </c>
      <c r="F50" s="74"/>
      <c r="G50" s="73"/>
      <c r="H50" s="73"/>
      <c r="I50" s="73"/>
      <c r="J50" s="73"/>
      <c r="K50" s="73"/>
      <c r="L50" s="74">
        <f>SUM(L5:L49)</f>
        <v>18608251.700000003</v>
      </c>
      <c r="M50" s="75"/>
      <c r="N50" s="76"/>
      <c r="O50" s="77"/>
      <c r="P50" s="76"/>
      <c r="Q50" s="78"/>
      <c r="R50" s="79"/>
      <c r="S50" s="80"/>
      <c r="T50" s="80"/>
      <c r="U50" s="52"/>
      <c r="V50" s="52"/>
      <c r="W50" s="52"/>
      <c r="X50" s="52"/>
      <c r="Y50" s="52"/>
      <c r="Z50" s="52"/>
    </row>
    <row r="51" spans="1:26" s="70" customFormat="1">
      <c r="B51" s="71"/>
      <c r="C51" s="71"/>
      <c r="D51" s="71"/>
      <c r="E51" s="71"/>
      <c r="F51" s="72">
        <f>SUM(F5:F49)</f>
        <v>215738985</v>
      </c>
      <c r="G51" s="71"/>
      <c r="H51" s="71"/>
      <c r="I51" s="71"/>
      <c r="J51" s="71"/>
      <c r="K51" s="71"/>
      <c r="L51" s="71"/>
      <c r="T51" s="116"/>
      <c r="U51" s="52"/>
      <c r="V51" s="52"/>
      <c r="W51" s="52"/>
      <c r="X51" s="52"/>
      <c r="Y51" s="52"/>
      <c r="Z51" s="52"/>
    </row>
    <row r="52" spans="1:26" s="70" customFormat="1">
      <c r="U52" s="52"/>
      <c r="V52" s="52"/>
      <c r="W52" s="52"/>
      <c r="X52" s="52"/>
      <c r="Y52" s="52"/>
      <c r="Z52" s="52"/>
    </row>
    <row r="53" spans="1:26" s="70" customFormat="1">
      <c r="U53" s="52"/>
      <c r="V53" s="52"/>
      <c r="W53" s="52"/>
      <c r="X53" s="52"/>
      <c r="Y53" s="52"/>
      <c r="Z53" s="52"/>
    </row>
    <row r="54" spans="1:26" s="70" customFormat="1">
      <c r="D54" s="70">
        <v>3868730</v>
      </c>
      <c r="U54" s="52"/>
      <c r="V54" s="52"/>
      <c r="W54" s="52"/>
      <c r="X54" s="52"/>
      <c r="Y54" s="52"/>
      <c r="Z54" s="52"/>
    </row>
    <row r="55" spans="1:26" s="70" customFormat="1">
      <c r="U55" s="52"/>
      <c r="V55" s="52"/>
      <c r="W55" s="52"/>
      <c r="X55" s="52"/>
      <c r="Y55" s="52"/>
      <c r="Z55" s="52"/>
    </row>
    <row r="56" spans="1:26" s="70" customFormat="1">
      <c r="U56" s="52"/>
      <c r="V56" s="52"/>
      <c r="W56" s="52"/>
      <c r="X56" s="52"/>
      <c r="Y56" s="52"/>
      <c r="Z56" s="52"/>
    </row>
    <row r="57" spans="1:26" s="52" customFormat="1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6" s="52" customForma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6" s="52" customFormat="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6" s="52" customForma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6" s="52" customFormat="1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6" s="52" customFormat="1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6" s="52" customFormat="1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6" s="52" customFormat="1"/>
    <row r="65" spans="2:26" s="52" customFormat="1"/>
    <row r="66" spans="2:26" s="52" customFormat="1"/>
    <row r="67" spans="2:26" s="52" customFormat="1"/>
    <row r="68" spans="2:26" s="38" customForma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s="38" customFormat="1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s="38" customForma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s="38" customForma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s="38" customFormat="1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s="38" customFormat="1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s="38" customFormat="1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s="38" customFormat="1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s="38" customFormat="1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s="38" customFormat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s="38" customForma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s="38" customForma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s="38" customFormat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s="38" customFormat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s="38" customFormat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s="38" customForma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s="38" customFormat="1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s="38" customForma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s="38" customFormat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s="38" customFormat="1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s="38" customFormat="1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s="38" customForma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s="38" customFormat="1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s="38" customForma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s="38" customFormat="1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s="38" customFormat="1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s="38" customFormat="1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s="38" customFormat="1"/>
    <row r="96" spans="2:26" s="38" customFormat="1"/>
    <row r="97" s="38" customFormat="1"/>
    <row r="98" s="38" customFormat="1"/>
    <row r="99" s="38" customFormat="1"/>
    <row r="100" s="38" customFormat="1"/>
    <row r="101" s="38" customFormat="1"/>
    <row r="102" s="38" customFormat="1"/>
    <row r="103" s="38" customFormat="1"/>
    <row r="104" s="38" customFormat="1"/>
    <row r="105" s="38" customFormat="1"/>
    <row r="106" s="38" customFormat="1"/>
    <row r="107" s="38" customFormat="1"/>
    <row r="108" s="38" customFormat="1"/>
    <row r="109" s="38" customFormat="1"/>
    <row r="110" s="38" customFormat="1"/>
    <row r="111" s="38" customFormat="1"/>
    <row r="112" s="38" customFormat="1"/>
    <row r="113" s="38" customFormat="1"/>
    <row r="114" s="38" customFormat="1"/>
    <row r="115" s="38" customFormat="1"/>
    <row r="116" s="38" customFormat="1"/>
    <row r="117" s="38" customFormat="1"/>
    <row r="118" s="38" customFormat="1"/>
    <row r="119" s="38" customFormat="1"/>
    <row r="120" s="38" customFormat="1"/>
    <row r="121" s="38" customFormat="1"/>
    <row r="122" s="38" customFormat="1"/>
    <row r="123" s="38" customFormat="1"/>
    <row r="124" s="38" customFormat="1"/>
    <row r="125" s="38" customFormat="1"/>
    <row r="126" s="38" customFormat="1"/>
    <row r="127" s="38" customFormat="1"/>
    <row r="128" s="38" customFormat="1"/>
    <row r="129" s="38" customFormat="1"/>
    <row r="130" s="38" customFormat="1"/>
    <row r="131" s="38" customFormat="1"/>
    <row r="132" s="38" customFormat="1"/>
    <row r="133" s="38" customFormat="1"/>
    <row r="134" s="38" customFormat="1"/>
    <row r="135" s="38" customFormat="1"/>
    <row r="136" s="38" customFormat="1"/>
    <row r="137" s="38" customFormat="1"/>
    <row r="138" s="38" customFormat="1"/>
    <row r="139" s="38" customFormat="1"/>
    <row r="140" s="38" customFormat="1"/>
    <row r="141" s="38" customFormat="1"/>
    <row r="142" s="38" customFormat="1"/>
    <row r="143" s="38" customFormat="1"/>
    <row r="144" s="38" customFormat="1"/>
    <row r="145" s="38" customFormat="1"/>
    <row r="146" s="38" customFormat="1"/>
    <row r="147" s="38" customFormat="1"/>
    <row r="148" s="38" customFormat="1"/>
    <row r="149" s="38" customFormat="1"/>
    <row r="150" s="38" customFormat="1"/>
    <row r="151" s="38" customFormat="1"/>
    <row r="152" s="38" customFormat="1"/>
    <row r="153" s="38" customFormat="1"/>
    <row r="154" s="38" customFormat="1"/>
    <row r="155" s="38" customFormat="1"/>
    <row r="156" s="38" customFormat="1"/>
    <row r="157" s="38" customFormat="1"/>
    <row r="158" s="38" customFormat="1"/>
    <row r="159" s="38" customFormat="1"/>
    <row r="160" s="38" customFormat="1"/>
    <row r="161" s="38" customFormat="1"/>
    <row r="162" s="38" customFormat="1"/>
    <row r="163" s="38" customFormat="1"/>
    <row r="164" s="38" customFormat="1"/>
    <row r="165" s="38" customFormat="1"/>
    <row r="166" s="38" customFormat="1"/>
    <row r="167" s="38" customFormat="1"/>
    <row r="168" s="38" customFormat="1"/>
    <row r="169" s="38" customFormat="1"/>
    <row r="170" s="38" customFormat="1"/>
    <row r="171" s="38" customFormat="1"/>
    <row r="172" s="38" customFormat="1"/>
    <row r="173" s="38" customFormat="1"/>
    <row r="174" s="38" customFormat="1"/>
    <row r="175" s="38" customFormat="1"/>
    <row r="176" s="38" customFormat="1"/>
    <row r="177" s="38" customFormat="1"/>
    <row r="178" s="38" customFormat="1"/>
    <row r="179" s="38" customFormat="1"/>
    <row r="180" s="38" customFormat="1"/>
    <row r="181" s="38" customFormat="1"/>
    <row r="182" s="38" customFormat="1"/>
    <row r="183" s="38" customFormat="1"/>
    <row r="184" s="38" customFormat="1"/>
    <row r="185" s="38" customFormat="1"/>
    <row r="186" s="38" customFormat="1"/>
    <row r="187" s="38" customFormat="1"/>
    <row r="188" s="38" customFormat="1"/>
    <row r="189" s="38" customFormat="1"/>
    <row r="190" s="38" customFormat="1"/>
    <row r="191" s="38" customFormat="1"/>
    <row r="192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  <row r="265" s="38" customFormat="1"/>
    <row r="266" s="38" customFormat="1"/>
    <row r="267" s="38" customFormat="1"/>
    <row r="268" s="38" customFormat="1"/>
    <row r="269" s="38" customFormat="1"/>
    <row r="270" s="38" customFormat="1"/>
    <row r="271" s="38" customFormat="1"/>
    <row r="272" s="38" customFormat="1"/>
    <row r="273" s="38" customFormat="1"/>
    <row r="274" s="38" customFormat="1"/>
    <row r="275" s="38" customFormat="1"/>
    <row r="276" s="38" customFormat="1"/>
    <row r="277" s="38" customFormat="1"/>
    <row r="278" s="38" customFormat="1"/>
    <row r="279" s="38" customFormat="1"/>
    <row r="280" s="38" customFormat="1"/>
    <row r="281" s="38" customFormat="1"/>
    <row r="282" s="38" customFormat="1"/>
    <row r="283" s="38" customFormat="1"/>
    <row r="284" s="38" customFormat="1"/>
    <row r="285" s="38" customFormat="1"/>
    <row r="286" s="38" customFormat="1"/>
    <row r="287" s="38" customFormat="1"/>
    <row r="288" s="38" customFormat="1"/>
    <row r="289" s="38" customFormat="1"/>
    <row r="290" s="38" customFormat="1"/>
    <row r="291" s="38" customFormat="1"/>
    <row r="292" s="38" customFormat="1"/>
    <row r="293" s="38" customFormat="1"/>
    <row r="294" s="38" customFormat="1"/>
    <row r="295" s="38" customFormat="1"/>
    <row r="296" s="38" customFormat="1"/>
    <row r="297" s="38" customFormat="1"/>
    <row r="298" s="38" customFormat="1"/>
    <row r="299" s="38" customFormat="1"/>
    <row r="300" s="38" customFormat="1"/>
    <row r="301" s="38" customFormat="1"/>
    <row r="302" s="38" customFormat="1"/>
    <row r="303" s="38" customFormat="1"/>
    <row r="304" s="38" customFormat="1"/>
    <row r="305" s="38" customFormat="1"/>
    <row r="306" s="38" customFormat="1"/>
    <row r="307" s="38" customFormat="1"/>
    <row r="308" s="38" customFormat="1"/>
    <row r="309" s="38" customFormat="1"/>
    <row r="310" s="38" customFormat="1"/>
    <row r="311" s="38" customFormat="1"/>
    <row r="312" s="38" customFormat="1"/>
    <row r="313" s="38" customFormat="1"/>
    <row r="314" s="38" customFormat="1"/>
    <row r="315" s="38" customFormat="1"/>
    <row r="316" s="38" customFormat="1"/>
    <row r="317" s="38" customFormat="1"/>
    <row r="318" s="38" customFormat="1"/>
    <row r="319" s="38" customFormat="1"/>
    <row r="320" s="38" customFormat="1"/>
    <row r="321" s="38" customFormat="1"/>
    <row r="322" s="38" customFormat="1"/>
    <row r="323" s="38" customFormat="1"/>
    <row r="324" s="38" customFormat="1"/>
    <row r="325" s="38" customFormat="1"/>
    <row r="326" s="38" customFormat="1"/>
    <row r="327" s="38" customFormat="1"/>
    <row r="328" s="38" customFormat="1"/>
    <row r="329" s="38" customFormat="1"/>
    <row r="330" s="38" customFormat="1"/>
    <row r="331" s="38" customFormat="1"/>
    <row r="332" s="38" customFormat="1"/>
    <row r="333" s="38" customFormat="1"/>
    <row r="334" s="38" customFormat="1"/>
    <row r="335" s="38" customFormat="1"/>
    <row r="336" s="38" customFormat="1"/>
    <row r="337" s="38" customFormat="1"/>
    <row r="338" s="38" customFormat="1"/>
    <row r="339" s="38" customFormat="1"/>
    <row r="340" s="38" customFormat="1"/>
    <row r="341" s="38" customFormat="1"/>
    <row r="342" s="38" customFormat="1"/>
    <row r="343" s="38" customFormat="1"/>
    <row r="344" s="38" customFormat="1"/>
    <row r="345" s="38" customFormat="1"/>
    <row r="346" s="38" customFormat="1"/>
    <row r="347" s="38" customFormat="1"/>
    <row r="348" s="38" customFormat="1"/>
    <row r="349" s="38" customFormat="1"/>
    <row r="350" s="38" customFormat="1"/>
    <row r="351" s="38" customFormat="1"/>
    <row r="352" s="38" customFormat="1"/>
    <row r="353" s="38" customFormat="1"/>
    <row r="354" s="38" customFormat="1"/>
    <row r="355" s="38" customFormat="1"/>
    <row r="356" s="38" customFormat="1"/>
    <row r="357" s="38" customFormat="1"/>
    <row r="358" s="38" customFormat="1"/>
    <row r="359" s="38" customFormat="1"/>
    <row r="360" s="38" customFormat="1"/>
    <row r="361" s="38" customFormat="1"/>
    <row r="362" s="38" customFormat="1"/>
    <row r="363" s="38" customFormat="1"/>
    <row r="364" s="38" customFormat="1"/>
    <row r="365" s="38" customFormat="1"/>
    <row r="366" s="38" customFormat="1"/>
    <row r="367" s="38" customFormat="1"/>
    <row r="368" s="38" customFormat="1"/>
    <row r="369" s="38" customFormat="1"/>
    <row r="370" s="38" customFormat="1"/>
    <row r="371" s="38" customFormat="1"/>
    <row r="372" s="38" customFormat="1"/>
    <row r="373" s="38" customFormat="1"/>
    <row r="374" s="38" customFormat="1"/>
    <row r="375" s="38" customFormat="1"/>
    <row r="376" s="38" customFormat="1"/>
    <row r="377" s="38" customFormat="1"/>
    <row r="378" s="38" customFormat="1"/>
    <row r="379" s="38" customFormat="1"/>
    <row r="380" s="38" customFormat="1"/>
    <row r="381" s="38" customFormat="1"/>
    <row r="382" s="38" customFormat="1"/>
    <row r="383" s="38" customFormat="1"/>
    <row r="384" s="38" customFormat="1"/>
    <row r="385" s="38" customFormat="1"/>
    <row r="386" s="38" customFormat="1"/>
    <row r="387" s="38" customFormat="1"/>
    <row r="388" s="38" customFormat="1"/>
    <row r="389" s="38" customFormat="1"/>
    <row r="390" s="38" customFormat="1"/>
    <row r="391" s="38" customFormat="1"/>
    <row r="392" s="38" customFormat="1"/>
    <row r="393" s="38" customFormat="1"/>
    <row r="394" s="38" customFormat="1"/>
    <row r="395" s="38" customFormat="1"/>
    <row r="396" s="38" customFormat="1"/>
    <row r="397" s="38" customFormat="1"/>
    <row r="398" s="38" customFormat="1"/>
    <row r="399" s="38" customFormat="1"/>
    <row r="400" s="38" customFormat="1"/>
    <row r="401" s="38" customFormat="1"/>
    <row r="402" s="38" customFormat="1"/>
    <row r="403" s="38" customFormat="1"/>
    <row r="404" s="38" customFormat="1"/>
    <row r="405" s="38" customFormat="1"/>
    <row r="406" s="38" customFormat="1"/>
    <row r="407" s="38" customFormat="1"/>
    <row r="408" s="38" customFormat="1"/>
    <row r="409" s="38" customFormat="1"/>
    <row r="410" s="38" customFormat="1"/>
    <row r="411" s="38" customFormat="1"/>
    <row r="412" s="38" customFormat="1"/>
    <row r="413" s="38" customFormat="1"/>
    <row r="414" s="38" customFormat="1"/>
    <row r="415" s="38" customFormat="1"/>
    <row r="416" s="38" customFormat="1"/>
    <row r="417" s="38" customFormat="1"/>
    <row r="418" s="38" customFormat="1"/>
    <row r="419" s="38" customFormat="1"/>
    <row r="420" s="38" customFormat="1"/>
    <row r="421" s="38" customFormat="1"/>
    <row r="422" s="38" customFormat="1"/>
    <row r="423" s="38" customFormat="1"/>
    <row r="424" s="38" customFormat="1"/>
    <row r="425" s="38" customFormat="1"/>
    <row r="426" s="38" customFormat="1"/>
    <row r="427" s="38" customFormat="1"/>
    <row r="428" s="38" customFormat="1"/>
    <row r="429" s="38" customFormat="1"/>
    <row r="430" s="38" customFormat="1"/>
    <row r="431" s="38" customFormat="1"/>
    <row r="432" s="38" customFormat="1"/>
    <row r="433" s="38" customFormat="1"/>
    <row r="434" s="38" customFormat="1"/>
    <row r="435" s="38" customFormat="1"/>
    <row r="436" s="38" customFormat="1"/>
    <row r="437" s="38" customFormat="1"/>
    <row r="438" s="38" customFormat="1"/>
    <row r="439" s="38" customFormat="1"/>
    <row r="440" s="38" customFormat="1"/>
    <row r="441" s="38" customFormat="1"/>
    <row r="442" s="38" customFormat="1"/>
    <row r="443" s="38" customFormat="1"/>
    <row r="444" s="38" customFormat="1"/>
    <row r="445" s="38" customFormat="1"/>
    <row r="446" s="38" customFormat="1"/>
    <row r="447" s="38" customFormat="1"/>
    <row r="448" s="38" customFormat="1"/>
    <row r="449" s="38" customFormat="1"/>
    <row r="450" s="38" customFormat="1"/>
    <row r="451" s="38" customFormat="1"/>
    <row r="452" s="38" customFormat="1"/>
    <row r="453" s="38" customFormat="1"/>
    <row r="454" s="38" customFormat="1"/>
    <row r="455" s="38" customFormat="1"/>
    <row r="456" s="38" customFormat="1"/>
    <row r="457" s="38" customFormat="1"/>
    <row r="458" s="38" customFormat="1"/>
    <row r="459" s="38" customFormat="1"/>
    <row r="460" s="38" customFormat="1"/>
    <row r="461" s="38" customFormat="1"/>
    <row r="462" s="38" customFormat="1"/>
    <row r="463" s="38" customFormat="1"/>
    <row r="464" s="38" customFormat="1"/>
    <row r="465" s="38" customFormat="1"/>
    <row r="466" s="38" customFormat="1"/>
    <row r="467" s="38" customFormat="1"/>
    <row r="468" s="38" customFormat="1"/>
    <row r="469" s="38" customFormat="1"/>
    <row r="470" s="38" customFormat="1"/>
    <row r="471" s="38" customFormat="1"/>
    <row r="472" s="38" customFormat="1"/>
    <row r="473" s="38" customFormat="1"/>
    <row r="474" s="38" customFormat="1"/>
    <row r="475" s="38" customFormat="1"/>
    <row r="476" s="38" customFormat="1"/>
    <row r="477" s="38" customFormat="1"/>
    <row r="478" s="38" customFormat="1"/>
    <row r="479" s="38" customFormat="1"/>
    <row r="480" s="38" customFormat="1"/>
    <row r="481" s="38" customFormat="1"/>
    <row r="482" s="38" customFormat="1"/>
    <row r="483" s="38" customFormat="1"/>
    <row r="484" s="38" customFormat="1"/>
    <row r="485" s="38" customFormat="1"/>
    <row r="486" s="38" customFormat="1"/>
    <row r="487" s="38" customFormat="1"/>
    <row r="488" s="38" customFormat="1"/>
    <row r="489" s="38" customFormat="1"/>
    <row r="490" s="38" customFormat="1"/>
    <row r="491" s="38" customFormat="1"/>
    <row r="492" s="38" customFormat="1"/>
    <row r="493" s="38" customFormat="1"/>
    <row r="494" s="38" customFormat="1"/>
    <row r="495" s="38" customFormat="1"/>
    <row r="496" s="38" customFormat="1"/>
    <row r="497" s="38" customFormat="1"/>
    <row r="498" s="38" customFormat="1"/>
    <row r="499" s="38" customFormat="1"/>
    <row r="500" s="38" customFormat="1"/>
    <row r="501" s="38" customFormat="1"/>
    <row r="502" s="38" customFormat="1"/>
    <row r="503" s="38" customFormat="1"/>
    <row r="504" s="38" customFormat="1"/>
    <row r="505" s="38" customFormat="1"/>
    <row r="506" s="38" customFormat="1"/>
    <row r="507" s="38" customFormat="1"/>
    <row r="508" s="38" customFormat="1"/>
    <row r="509" s="38" customFormat="1"/>
    <row r="510" s="38" customFormat="1"/>
    <row r="511" s="38" customFormat="1"/>
    <row r="512" s="38" customFormat="1"/>
    <row r="513" s="38" customFormat="1"/>
    <row r="514" s="38" customFormat="1"/>
    <row r="515" s="38" customFormat="1"/>
    <row r="516" s="38" customFormat="1"/>
    <row r="517" s="38" customFormat="1"/>
    <row r="518" s="38" customFormat="1"/>
    <row r="519" s="38" customFormat="1"/>
    <row r="520" s="38" customFormat="1"/>
    <row r="521" s="38" customFormat="1"/>
    <row r="522" s="38" customFormat="1"/>
    <row r="523" s="38" customFormat="1"/>
    <row r="524" s="38" customFormat="1"/>
    <row r="525" s="38" customFormat="1"/>
    <row r="526" s="38" customFormat="1"/>
    <row r="527" s="38" customFormat="1"/>
    <row r="528" s="38" customFormat="1"/>
    <row r="529" s="38" customFormat="1"/>
    <row r="530" s="38" customFormat="1"/>
    <row r="531" s="38" customFormat="1"/>
    <row r="532" s="38" customFormat="1"/>
    <row r="533" s="38" customFormat="1"/>
    <row r="534" s="38" customFormat="1"/>
    <row r="535" s="38" customFormat="1"/>
    <row r="536" s="38" customFormat="1"/>
    <row r="537" s="38" customFormat="1"/>
    <row r="538" s="38" customFormat="1"/>
    <row r="539" s="38" customFormat="1"/>
    <row r="540" s="38" customFormat="1"/>
    <row r="541" s="38" customFormat="1"/>
    <row r="542" s="38" customFormat="1"/>
    <row r="543" s="38" customFormat="1"/>
    <row r="544" s="38" customFormat="1"/>
    <row r="545" s="38" customFormat="1"/>
    <row r="546" s="38" customFormat="1"/>
    <row r="547" s="38" customFormat="1"/>
    <row r="548" s="38" customFormat="1"/>
    <row r="549" s="38" customFormat="1"/>
    <row r="550" s="38" customFormat="1"/>
    <row r="551" s="38" customFormat="1"/>
    <row r="552" s="38" customFormat="1"/>
    <row r="553" s="38" customFormat="1"/>
    <row r="554" s="38" customFormat="1"/>
    <row r="555" s="38" customFormat="1"/>
    <row r="556" s="38" customFormat="1"/>
    <row r="557" s="38" customFormat="1"/>
    <row r="558" s="38" customFormat="1"/>
    <row r="559" s="38" customFormat="1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user</cp:lastModifiedBy>
  <cp:lastPrinted>2016-05-27T13:56:46Z</cp:lastPrinted>
  <dcterms:created xsi:type="dcterms:W3CDTF">2011-04-28T08:11:16Z</dcterms:created>
  <dcterms:modified xsi:type="dcterms:W3CDTF">2016-08-29T10:58:40Z</dcterms:modified>
</cp:coreProperties>
</file>